
<file path=[Content_Types].xml><?xml version="1.0" encoding="utf-8"?>
<Types xmlns="http://schemas.openxmlformats.org/package/2006/content-types">
  <Default Extension="bin" ContentType="application/vnd.openxmlformats-officedocument.spreadsheetml.printerSettings"/>
  <Default Extension="png" ContentType="image/png"/>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20490" windowHeight="7620"/>
  </bookViews>
  <sheets>
    <sheet name="Farm Stay" sheetId="1" r:id="rId1"/>
    <sheet name="Лист2" sheetId="2" state="hidden" r:id="rId2"/>
    <sheet name="Лист5" sheetId="5" state="hidden" r:id="rId3"/>
    <sheet name="Лист4" sheetId="6" state="hidden" r:id="rId4"/>
  </sheets>
  <definedNames>
    <definedName name="_xlnm._FilterDatabase" localSheetId="0" hidden="1">'Farm Stay'!$A$10:$L$12</definedName>
    <definedName name="KRW_USD.html_USD_1" localSheetId="2">Лист5!$A$1:$F$287</definedName>
    <definedName name="kurs_valut" localSheetId="3">Лист4!$A$1:$F$432</definedName>
    <definedName name="_xlnm.Print_Titles" localSheetId="0">'Farm Stay'!$10:$10</definedName>
    <definedName name="_xlnm.Print_Area" localSheetId="0">'Farm Stay'!$A$1:$K$12</definedName>
  </definedNames>
  <calcPr calcId="124519"/>
</workbook>
</file>

<file path=xl/calcChain.xml><?xml version="1.0" encoding="utf-8"?>
<calcChain xmlns="http://schemas.openxmlformats.org/spreadsheetml/2006/main">
  <c r="C7" i="1"/>
  <c r="L10" s="1"/>
  <c r="L11" s="1"/>
  <c r="I120"/>
  <c r="K120"/>
  <c r="I121"/>
  <c r="K121"/>
  <c r="I116"/>
  <c r="K116"/>
  <c r="I117"/>
  <c r="K117"/>
  <c r="I118"/>
  <c r="K118"/>
  <c r="I119"/>
  <c r="K119"/>
  <c r="I114"/>
  <c r="K114"/>
  <c r="I115"/>
  <c r="K115"/>
  <c r="I112"/>
  <c r="K112"/>
  <c r="I113"/>
  <c r="K113"/>
  <c r="I109"/>
  <c r="K109"/>
  <c r="I110"/>
  <c r="K110"/>
  <c r="I111"/>
  <c r="K111"/>
  <c r="I107"/>
  <c r="K107"/>
  <c r="I108"/>
  <c r="K108"/>
  <c r="I104"/>
  <c r="K104"/>
  <c r="I105"/>
  <c r="K105"/>
  <c r="I106"/>
  <c r="K106"/>
  <c r="I101"/>
  <c r="K101"/>
  <c r="I102"/>
  <c r="K102"/>
  <c r="I103"/>
  <c r="K103"/>
  <c r="I99"/>
  <c r="K99"/>
  <c r="I100"/>
  <c r="K100"/>
  <c r="I97"/>
  <c r="K97"/>
  <c r="I98"/>
  <c r="K98"/>
  <c r="I95"/>
  <c r="K95"/>
  <c r="I96"/>
  <c r="K96"/>
  <c r="I93"/>
  <c r="K93"/>
  <c r="I94"/>
  <c r="K94"/>
  <c r="I91"/>
  <c r="K91"/>
  <c r="I92"/>
  <c r="K92"/>
  <c r="I87"/>
  <c r="K87"/>
  <c r="I88"/>
  <c r="K88"/>
  <c r="I89"/>
  <c r="K89"/>
  <c r="I90"/>
  <c r="K90"/>
  <c r="I85"/>
  <c r="K85"/>
  <c r="I86"/>
  <c r="K86"/>
  <c r="I83"/>
  <c r="K83"/>
  <c r="I84"/>
  <c r="K84"/>
  <c r="I80"/>
  <c r="K80"/>
  <c r="I81"/>
  <c r="K81"/>
  <c r="I82"/>
  <c r="K82"/>
  <c r="I78"/>
  <c r="K78"/>
  <c r="I79"/>
  <c r="K79"/>
  <c r="I76"/>
  <c r="K76"/>
  <c r="I77"/>
  <c r="K77"/>
  <c r="I74"/>
  <c r="K74"/>
  <c r="I75"/>
  <c r="K75"/>
  <c r="I72"/>
  <c r="K72"/>
  <c r="I73"/>
  <c r="K73"/>
  <c r="I71"/>
  <c r="K71"/>
  <c r="I67"/>
  <c r="K67"/>
  <c r="I68"/>
  <c r="K68"/>
  <c r="I69"/>
  <c r="K69"/>
  <c r="I70"/>
  <c r="K70"/>
  <c r="I64"/>
  <c r="K64"/>
  <c r="I65"/>
  <c r="K65"/>
  <c r="I66"/>
  <c r="K66"/>
  <c r="I60"/>
  <c r="K60"/>
  <c r="I61"/>
  <c r="K61"/>
  <c r="I62"/>
  <c r="K62"/>
  <c r="I63"/>
  <c r="K63"/>
  <c r="I59"/>
  <c r="K59"/>
  <c r="I55"/>
  <c r="K55"/>
  <c r="I56"/>
  <c r="K56"/>
  <c r="I57"/>
  <c r="K57"/>
  <c r="I58"/>
  <c r="K58"/>
  <c r="I142" l="1"/>
  <c r="K142"/>
  <c r="I143"/>
  <c r="K143"/>
  <c r="K145"/>
  <c r="I145"/>
  <c r="K144"/>
  <c r="I144"/>
  <c r="K15" l="1"/>
  <c r="I15"/>
  <c r="I16"/>
  <c r="K16"/>
  <c r="I17"/>
  <c r="K17"/>
  <c r="I18"/>
  <c r="K18"/>
  <c r="I19"/>
  <c r="K19"/>
  <c r="I20"/>
  <c r="K20"/>
  <c r="I21"/>
  <c r="K21"/>
  <c r="I22"/>
  <c r="K22"/>
  <c r="I23"/>
  <c r="K23"/>
  <c r="I24"/>
  <c r="K24"/>
  <c r="I25"/>
  <c r="K25"/>
  <c r="I26"/>
  <c r="K26"/>
  <c r="I27"/>
  <c r="K27"/>
  <c r="I28"/>
  <c r="K28"/>
  <c r="I29"/>
  <c r="K29"/>
  <c r="I30"/>
  <c r="K30"/>
  <c r="I31"/>
  <c r="K31"/>
  <c r="I32"/>
  <c r="K32"/>
  <c r="I33"/>
  <c r="K33"/>
  <c r="I34"/>
  <c r="K34"/>
  <c r="I35"/>
  <c r="K35"/>
  <c r="I36"/>
  <c r="K36"/>
  <c r="I37"/>
  <c r="K37"/>
  <c r="I38"/>
  <c r="K38"/>
  <c r="I39"/>
  <c r="K39"/>
  <c r="I40"/>
  <c r="K40"/>
  <c r="I41"/>
  <c r="K41"/>
  <c r="I42"/>
  <c r="K42"/>
  <c r="I43"/>
  <c r="K43"/>
  <c r="I44"/>
  <c r="K44"/>
  <c r="I45"/>
  <c r="K45"/>
  <c r="I46"/>
  <c r="K46"/>
  <c r="I47"/>
  <c r="K47"/>
  <c r="I48"/>
  <c r="K48"/>
  <c r="I49"/>
  <c r="K49"/>
  <c r="I50"/>
  <c r="K50"/>
  <c r="I51"/>
  <c r="K51"/>
  <c r="I52"/>
  <c r="K52"/>
  <c r="I53"/>
  <c r="K53"/>
  <c r="I54"/>
  <c r="K54"/>
  <c r="I122"/>
  <c r="K122"/>
  <c r="I123"/>
  <c r="K123"/>
  <c r="I124"/>
  <c r="K124"/>
  <c r="I125"/>
  <c r="K125"/>
  <c r="I126"/>
  <c r="K126"/>
  <c r="I127"/>
  <c r="K127"/>
  <c r="I128"/>
  <c r="K128"/>
  <c r="I129"/>
  <c r="K129"/>
  <c r="I130"/>
  <c r="K130"/>
  <c r="I131"/>
  <c r="K131"/>
  <c r="I132"/>
  <c r="K132"/>
  <c r="I133"/>
  <c r="K133"/>
  <c r="I134"/>
  <c r="K134"/>
  <c r="I135"/>
  <c r="K135"/>
  <c r="I136"/>
  <c r="K136"/>
  <c r="I137"/>
  <c r="K137"/>
  <c r="I138"/>
  <c r="K138"/>
  <c r="I139"/>
  <c r="K139"/>
  <c r="I140"/>
  <c r="K140"/>
  <c r="I141"/>
  <c r="K141"/>
  <c r="I13"/>
  <c r="K13"/>
  <c r="I14"/>
  <c r="K14"/>
  <c r="I11"/>
  <c r="K11"/>
  <c r="I12"/>
  <c r="K12"/>
  <c r="K146" l="1"/>
  <c r="K9" s="1"/>
  <c r="C4" s="1"/>
  <c r="I146"/>
  <c r="I9" l="1"/>
  <c r="C5" s="1"/>
  <c r="K6"/>
  <c r="L1" i="2" l="1"/>
  <c r="H3" l="1"/>
  <c r="H6" i="1" s="1"/>
  <c r="I6" l="1"/>
  <c r="G11" l="1"/>
  <c r="J11" s="1"/>
  <c r="L12"/>
  <c r="K2" i="2"/>
  <c r="H2"/>
  <c r="L13" i="1" l="1"/>
  <c r="G12"/>
  <c r="J12" s="1"/>
  <c r="M1" i="2"/>
  <c r="K3" s="1"/>
  <c r="H7" i="1" s="1"/>
  <c r="I7" s="1"/>
  <c r="G13" l="1"/>
  <c r="J13" s="1"/>
  <c r="L14"/>
  <c r="G14" l="1"/>
  <c r="J14" s="1"/>
  <c r="L15"/>
  <c r="G15" l="1"/>
  <c r="J15" s="1"/>
  <c r="L16"/>
  <c r="G16" l="1"/>
  <c r="J16" s="1"/>
  <c r="L17"/>
  <c r="L18" l="1"/>
  <c r="G17"/>
  <c r="J17" s="1"/>
  <c r="G18" l="1"/>
  <c r="J18" s="1"/>
  <c r="L19"/>
  <c r="G19" l="1"/>
  <c r="J19" s="1"/>
  <c r="L20"/>
  <c r="G20" l="1"/>
  <c r="J20" s="1"/>
  <c r="L21"/>
  <c r="G21" l="1"/>
  <c r="J21" s="1"/>
  <c r="L22"/>
  <c r="G22" l="1"/>
  <c r="J22" s="1"/>
  <c r="L23"/>
  <c r="G23" l="1"/>
  <c r="J23" s="1"/>
  <c r="L24"/>
  <c r="G24" l="1"/>
  <c r="J24" s="1"/>
  <c r="L25"/>
  <c r="G25" l="1"/>
  <c r="J25" s="1"/>
  <c r="L26"/>
  <c r="G26" l="1"/>
  <c r="J26" s="1"/>
  <c r="L27"/>
  <c r="G27" l="1"/>
  <c r="J27" s="1"/>
  <c r="L28"/>
  <c r="G28" l="1"/>
  <c r="J28" s="1"/>
  <c r="L29"/>
  <c r="G29" l="1"/>
  <c r="J29" s="1"/>
  <c r="L30"/>
  <c r="G30" l="1"/>
  <c r="J30" s="1"/>
  <c r="L31"/>
  <c r="G31" l="1"/>
  <c r="J31" s="1"/>
  <c r="L32"/>
  <c r="G32" l="1"/>
  <c r="J32" s="1"/>
  <c r="L33"/>
  <c r="G33" l="1"/>
  <c r="J33" s="1"/>
  <c r="L34"/>
  <c r="G34" l="1"/>
  <c r="J34" s="1"/>
  <c r="L35"/>
  <c r="G35" l="1"/>
  <c r="J35" s="1"/>
  <c r="L36"/>
  <c r="G36" l="1"/>
  <c r="J36" s="1"/>
  <c r="L37"/>
  <c r="G37" l="1"/>
  <c r="J37" s="1"/>
  <c r="L38"/>
  <c r="G38" l="1"/>
  <c r="J38" s="1"/>
  <c r="L39"/>
  <c r="G39" l="1"/>
  <c r="J39" s="1"/>
  <c r="L40"/>
  <c r="G40" l="1"/>
  <c r="J40" s="1"/>
  <c r="L41"/>
  <c r="G41" l="1"/>
  <c r="J41" s="1"/>
  <c r="L42"/>
  <c r="G42" l="1"/>
  <c r="J42" s="1"/>
  <c r="L43"/>
  <c r="G43" l="1"/>
  <c r="J43" s="1"/>
  <c r="L44"/>
  <c r="G44" l="1"/>
  <c r="J44" s="1"/>
  <c r="L45"/>
  <c r="G45" l="1"/>
  <c r="J45" s="1"/>
  <c r="L46"/>
  <c r="G46" l="1"/>
  <c r="J46" s="1"/>
  <c r="L47"/>
  <c r="G47" l="1"/>
  <c r="J47" s="1"/>
  <c r="L48"/>
  <c r="G48" l="1"/>
  <c r="J48" s="1"/>
  <c r="L49"/>
  <c r="G49" l="1"/>
  <c r="J49" s="1"/>
  <c r="L50"/>
  <c r="G50" l="1"/>
  <c r="J50" s="1"/>
  <c r="L51"/>
  <c r="G51" l="1"/>
  <c r="J51" s="1"/>
  <c r="L52"/>
  <c r="L53" l="1"/>
  <c r="G52"/>
  <c r="J52" s="1"/>
  <c r="L54" l="1"/>
  <c r="G53"/>
  <c r="J53" s="1"/>
  <c r="L55" l="1"/>
  <c r="G54"/>
  <c r="J54" s="1"/>
  <c r="L56" l="1"/>
  <c r="G55"/>
  <c r="J55" s="1"/>
  <c r="L57" l="1"/>
  <c r="G56"/>
  <c r="J56" s="1"/>
  <c r="L58" l="1"/>
  <c r="G57"/>
  <c r="J57" s="1"/>
  <c r="L59" l="1"/>
  <c r="G58"/>
  <c r="J58" s="1"/>
  <c r="L60" l="1"/>
  <c r="G59"/>
  <c r="J59" s="1"/>
  <c r="L61" l="1"/>
  <c r="G60"/>
  <c r="J60" s="1"/>
  <c r="L62" l="1"/>
  <c r="G61"/>
  <c r="J61" s="1"/>
  <c r="L63" l="1"/>
  <c r="G62"/>
  <c r="J62" s="1"/>
  <c r="L64" l="1"/>
  <c r="G63"/>
  <c r="J63" s="1"/>
  <c r="L65" l="1"/>
  <c r="G64"/>
  <c r="J64" s="1"/>
  <c r="L66" l="1"/>
  <c r="G65"/>
  <c r="J65" s="1"/>
  <c r="L67" l="1"/>
  <c r="G66"/>
  <c r="J66" s="1"/>
  <c r="L68" l="1"/>
  <c r="G67"/>
  <c r="J67" s="1"/>
  <c r="L69" l="1"/>
  <c r="G68"/>
  <c r="J68" s="1"/>
  <c r="L70" l="1"/>
  <c r="G69"/>
  <c r="J69" s="1"/>
  <c r="L71" l="1"/>
  <c r="G70"/>
  <c r="J70" s="1"/>
  <c r="L72" l="1"/>
  <c r="G71"/>
  <c r="J71" s="1"/>
  <c r="L73" l="1"/>
  <c r="G72"/>
  <c r="J72" s="1"/>
  <c r="L74" l="1"/>
  <c r="G73"/>
  <c r="J73" s="1"/>
  <c r="L75" l="1"/>
  <c r="G74"/>
  <c r="J74" s="1"/>
  <c r="L76" l="1"/>
  <c r="G75"/>
  <c r="J75" s="1"/>
  <c r="L77" l="1"/>
  <c r="G76"/>
  <c r="J76" s="1"/>
  <c r="L78" l="1"/>
  <c r="G77"/>
  <c r="J77" s="1"/>
  <c r="L79" l="1"/>
  <c r="G78"/>
  <c r="J78" s="1"/>
  <c r="L80" l="1"/>
  <c r="G79"/>
  <c r="J79" s="1"/>
  <c r="L81" l="1"/>
  <c r="G80"/>
  <c r="J80" s="1"/>
  <c r="L82" l="1"/>
  <c r="G81"/>
  <c r="J81" s="1"/>
  <c r="L83" l="1"/>
  <c r="G82"/>
  <c r="J82" s="1"/>
  <c r="L84" l="1"/>
  <c r="G83"/>
  <c r="J83" s="1"/>
  <c r="L85" l="1"/>
  <c r="G84"/>
  <c r="J84" s="1"/>
  <c r="L86" l="1"/>
  <c r="G85"/>
  <c r="J85" s="1"/>
  <c r="L87" l="1"/>
  <c r="G86"/>
  <c r="J86" s="1"/>
  <c r="G87" l="1"/>
  <c r="J87" s="1"/>
  <c r="L88"/>
  <c r="G88" l="1"/>
  <c r="J88" s="1"/>
  <c r="L89"/>
  <c r="G89" l="1"/>
  <c r="J89" s="1"/>
  <c r="L90"/>
  <c r="G90" l="1"/>
  <c r="J90" s="1"/>
  <c r="L91"/>
  <c r="L92" l="1"/>
  <c r="G91"/>
  <c r="J91" s="1"/>
  <c r="L93" l="1"/>
  <c r="G92"/>
  <c r="J92" s="1"/>
  <c r="L94" l="1"/>
  <c r="G93"/>
  <c r="J93" s="1"/>
  <c r="L95" l="1"/>
  <c r="G94"/>
  <c r="J94" s="1"/>
  <c r="L96" l="1"/>
  <c r="G95"/>
  <c r="J95" s="1"/>
  <c r="L97" l="1"/>
  <c r="G96"/>
  <c r="J96" s="1"/>
  <c r="L98" l="1"/>
  <c r="G97"/>
  <c r="J97" s="1"/>
  <c r="L99" l="1"/>
  <c r="G98"/>
  <c r="J98" s="1"/>
  <c r="L100" l="1"/>
  <c r="G99"/>
  <c r="J99" s="1"/>
  <c r="L101" l="1"/>
  <c r="G100"/>
  <c r="J100" s="1"/>
  <c r="L102" l="1"/>
  <c r="G101"/>
  <c r="J101" s="1"/>
  <c r="L103" l="1"/>
  <c r="G102"/>
  <c r="J102" s="1"/>
  <c r="L104" l="1"/>
  <c r="G103"/>
  <c r="J103" s="1"/>
  <c r="L105" l="1"/>
  <c r="G104"/>
  <c r="J104" s="1"/>
  <c r="L106" l="1"/>
  <c r="G105"/>
  <c r="J105" s="1"/>
  <c r="L107" l="1"/>
  <c r="G106"/>
  <c r="J106" s="1"/>
  <c r="L108" l="1"/>
  <c r="G107"/>
  <c r="J107" s="1"/>
  <c r="L109" l="1"/>
  <c r="G108"/>
  <c r="J108" s="1"/>
  <c r="L110" l="1"/>
  <c r="G109"/>
  <c r="J109" s="1"/>
  <c r="L111" l="1"/>
  <c r="G110"/>
  <c r="J110" s="1"/>
  <c r="L112" l="1"/>
  <c r="G111"/>
  <c r="J111" s="1"/>
  <c r="L113" l="1"/>
  <c r="G112"/>
  <c r="J112" s="1"/>
  <c r="L114" l="1"/>
  <c r="G113"/>
  <c r="J113" s="1"/>
  <c r="L115" l="1"/>
  <c r="G114"/>
  <c r="J114" s="1"/>
  <c r="L116" l="1"/>
  <c r="G115"/>
  <c r="J115" s="1"/>
  <c r="L117" l="1"/>
  <c r="G116"/>
  <c r="J116" s="1"/>
  <c r="L118" l="1"/>
  <c r="G117"/>
  <c r="J117" s="1"/>
  <c r="L119" l="1"/>
  <c r="G118"/>
  <c r="J118" s="1"/>
  <c r="L120" l="1"/>
  <c r="G119"/>
  <c r="J119" s="1"/>
  <c r="L121" l="1"/>
  <c r="G120"/>
  <c r="J120" s="1"/>
  <c r="G121" l="1"/>
  <c r="J121" s="1"/>
  <c r="L122"/>
  <c r="G122" l="1"/>
  <c r="J122" s="1"/>
  <c r="L123"/>
  <c r="G123" l="1"/>
  <c r="J123" s="1"/>
  <c r="L124"/>
  <c r="G124" l="1"/>
  <c r="J124" s="1"/>
  <c r="L125"/>
  <c r="G125" l="1"/>
  <c r="J125" s="1"/>
  <c r="L126"/>
  <c r="G126" l="1"/>
  <c r="J126" s="1"/>
  <c r="L127"/>
  <c r="G127" l="1"/>
  <c r="J127" s="1"/>
  <c r="L128"/>
  <c r="G128" l="1"/>
  <c r="J128" s="1"/>
  <c r="L129"/>
  <c r="G129" l="1"/>
  <c r="J129" s="1"/>
  <c r="L130"/>
  <c r="G130" l="1"/>
  <c r="J130" s="1"/>
  <c r="L131"/>
  <c r="G131" l="1"/>
  <c r="J131" s="1"/>
  <c r="L132"/>
  <c r="G132" l="1"/>
  <c r="J132" s="1"/>
  <c r="L133"/>
  <c r="L134" l="1"/>
  <c r="G133"/>
  <c r="J133" s="1"/>
  <c r="G134" l="1"/>
  <c r="J134" s="1"/>
  <c r="L135"/>
  <c r="G135" l="1"/>
  <c r="J135" s="1"/>
  <c r="L136"/>
  <c r="G136" l="1"/>
  <c r="J136" s="1"/>
  <c r="L137"/>
  <c r="G137" l="1"/>
  <c r="J137" s="1"/>
  <c r="L138"/>
  <c r="L139" l="1"/>
  <c r="G138"/>
  <c r="J138" s="1"/>
  <c r="G139" l="1"/>
  <c r="J139" s="1"/>
  <c r="L140"/>
  <c r="G140" l="1"/>
  <c r="J140" s="1"/>
  <c r="L141"/>
  <c r="G141" l="1"/>
  <c r="J141" s="1"/>
  <c r="L142"/>
  <c r="L143" l="1"/>
  <c r="G142"/>
  <c r="J142" s="1"/>
  <c r="G143" l="1"/>
  <c r="J143" s="1"/>
  <c r="L144"/>
  <c r="G144" l="1"/>
  <c r="J144" s="1"/>
  <c r="L145"/>
  <c r="G145" l="1"/>
  <c r="J145" s="1"/>
  <c r="J146" s="1"/>
  <c r="J9" s="1"/>
  <c r="C6" s="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<sst xmlns="http://schemas.openxmlformats.org/spreadsheetml/2006/main" count="1027" uniqueCount="869">
  <si>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</si>
  <si>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</si>
  <si>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</si>
  <si>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</si>
  <si>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</si>
  <si>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</si>
  <si>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</si>
  <si>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</si>
  <si>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</si>
  <si>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</si>
  <si>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Казахстан</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</si>
  <si>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</si>
  <si>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</si>
  <si>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</si>
  <si>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</si>
  <si>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</si>
  <si>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</si>
  <si>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</si>
  <si>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</si>
  <si>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</si>
  <si>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</si>
  <si>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</si>
  <si>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</si>
  <si>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</si>
  <si>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</si>
  <si>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</si>
  <si>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</si>
  <si>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</si>
  <si>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Покупка</t>
  </si>
  <si>
    <t>Продажа</t>
  </si>
  <si>
    <t>Банк</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</si>
  <si>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</si>
  <si>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</si>
  <si>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</si>
  <si>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</si>
  <si>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</si>
  <si>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</si>
  <si>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</si>
  <si>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</si>
  <si>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Добро пожаловать! Войти как Google</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</si>
  <si>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</si>
  <si>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</si>
  <si>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</si>
  <si>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</si>
  <si>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</si>
  <si>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</si>
  <si>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</si>
  <si>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</si>
  <si>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</si>
  <si>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</si>
  <si>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</si>
  <si>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</si>
  <si>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</si>
  <si>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</si>
  <si>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</si>
  <si>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</si>
  <si>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</si>
  <si>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</si>
  <si>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</si>
  <si>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</si>
  <si>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</si>
  <si>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0.50</t>
  </si>
  <si>
    <t>1.00</t>
  </si>
  <si>
    <t>2.00</t>
  </si>
  <si>
    <t>5.00</t>
  </si>
  <si>
    <t>10.00</t>
  </si>
  <si>
    <t>20.00</t>
  </si>
  <si>
    <t>50.00</t>
  </si>
  <si>
    <t>100.00</t>
  </si>
  <si>
    <t>200.00</t>
  </si>
  <si>
    <t>500.00</t>
  </si>
  <si>
    <t>1000.00</t>
  </si>
  <si>
    <t>2000.00</t>
  </si>
  <si>
    <t>5000.00</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</si>
  <si>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</si>
  <si>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</si>
  <si>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</si>
  <si>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</si>
  <si>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</si>
  <si>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</si>
  <si>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</si>
  <si>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</si>
  <si>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</si>
  <si>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</si>
  <si>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</si>
  <si>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</si>
  <si>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</si>
  <si>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</si>
  <si>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</si>
  <si>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</si>
  <si>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</si>
  <si>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</si>
  <si>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</si>
  <si>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</si>
  <si>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</si>
  <si>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APH</t>
  </si>
  <si>
    <t>ARG</t>
  </si>
  <si>
    <t>ARS</t>
  </si>
  <si>
    <t>AUD</t>
  </si>
  <si>
    <t>AUR</t>
  </si>
  <si>
    <t>AWG</t>
  </si>
  <si>
    <t>AZN</t>
  </si>
  <si>
    <t>BAM</t>
  </si>
  <si>
    <t>BBD</t>
  </si>
  <si>
    <t>BCN</t>
  </si>
  <si>
    <t>BDT</t>
  </si>
  <si>
    <t>BET</t>
  </si>
  <si>
    <t>BGN</t>
  </si>
  <si>
    <t>BHD</t>
  </si>
  <si>
    <t>BIF</t>
  </si>
  <si>
    <t>BIL</t>
  </si>
  <si>
    <t>BLC</t>
  </si>
  <si>
    <t>BMD</t>
  </si>
  <si>
    <t>BND</t>
  </si>
  <si>
    <t>BOB</t>
  </si>
  <si>
    <t>BQC</t>
  </si>
  <si>
    <t>BRL</t>
  </si>
  <si>
    <t>BSD</t>
  </si>
  <si>
    <t>BTB</t>
  </si>
  <si>
    <t>BTC</t>
  </si>
  <si>
    <t>BTE</t>
  </si>
  <si>
    <t>BTL</t>
  </si>
  <si>
    <t>BTN</t>
  </si>
  <si>
    <t>BWP</t>
  </si>
  <si>
    <t>BYR</t>
  </si>
  <si>
    <t>BZD</t>
  </si>
  <si>
    <t>CAD</t>
  </si>
  <si>
    <t>CDF</t>
  </si>
  <si>
    <t>CGB</t>
  </si>
  <si>
    <t>CHF</t>
  </si>
  <si>
    <t>CIN</t>
  </si>
  <si>
    <t>CLF</t>
  </si>
  <si>
    <t>CLP</t>
  </si>
  <si>
    <t>CLR</t>
  </si>
  <si>
    <t>CNH</t>
  </si>
  <si>
    <t>CNY</t>
  </si>
  <si>
    <t>COP</t>
  </si>
  <si>
    <t>CRC</t>
  </si>
  <si>
    <t>CSC</t>
  </si>
  <si>
    <t>CUC</t>
  </si>
  <si>
    <t>CVE</t>
  </si>
  <si>
    <t>CYP</t>
  </si>
  <si>
    <t>CZK</t>
  </si>
  <si>
    <t>DEE</t>
  </si>
  <si>
    <t>DGC</t>
  </si>
  <si>
    <t>DJF</t>
  </si>
  <si>
    <t>DKK</t>
  </si>
  <si>
    <t>DMD</t>
  </si>
  <si>
    <t>DOP</t>
  </si>
  <si>
    <t>DRK</t>
  </si>
  <si>
    <t>DTC</t>
  </si>
  <si>
    <t>DVC</t>
  </si>
  <si>
    <t>DZD</t>
  </si>
  <si>
    <t>EFL</t>
  </si>
  <si>
    <t>EGP</t>
  </si>
  <si>
    <t>ELC</t>
  </si>
  <si>
    <t>ERN</t>
  </si>
  <si>
    <t>ETB</t>
  </si>
  <si>
    <t>EUR</t>
  </si>
  <si>
    <t>EZC</t>
  </si>
  <si>
    <t>FAC</t>
  </si>
  <si>
    <t>FJD</t>
  </si>
  <si>
    <t>FKP</t>
  </si>
  <si>
    <t>FLO</t>
  </si>
  <si>
    <t>FLT</t>
  </si>
  <si>
    <t>FRC</t>
  </si>
  <si>
    <t>FRK</t>
  </si>
  <si>
    <t>FST</t>
  </si>
  <si>
    <t>FTC</t>
  </si>
  <si>
    <t>GBP</t>
  </si>
  <si>
    <t>GDC</t>
  </si>
  <si>
    <t>GEL</t>
  </si>
  <si>
    <t>GHS</t>
  </si>
  <si>
    <t>GIP</t>
  </si>
  <si>
    <t>GLC</t>
  </si>
  <si>
    <t>GLD</t>
  </si>
  <si>
    <t>GMD</t>
  </si>
  <si>
    <t>GME</t>
  </si>
  <si>
    <t>GNF</t>
  </si>
  <si>
    <t>GTQ</t>
  </si>
  <si>
    <t>GYD</t>
  </si>
  <si>
    <t>HBN</t>
  </si>
  <si>
    <t>HKD</t>
  </si>
  <si>
    <t>HNL</t>
  </si>
  <si>
    <t>HRK</t>
  </si>
  <si>
    <t>HTG</t>
  </si>
  <si>
    <t>HUF</t>
  </si>
  <si>
    <t>IDR</t>
  </si>
  <si>
    <t>IFC</t>
  </si>
  <si>
    <t>ILS</t>
  </si>
  <si>
    <t>INR</t>
  </si>
  <si>
    <t>IQD</t>
  </si>
  <si>
    <t>IRR</t>
  </si>
  <si>
    <t>ISK</t>
  </si>
  <si>
    <t>ISR</t>
  </si>
  <si>
    <t>IXC</t>
  </si>
  <si>
    <t>JEP</t>
  </si>
  <si>
    <t>JKC</t>
  </si>
  <si>
    <t>JMD</t>
  </si>
  <si>
    <t>JOD</t>
  </si>
  <si>
    <t>JPY</t>
  </si>
  <si>
    <t>KAR</t>
  </si>
  <si>
    <t>KES</t>
  </si>
  <si>
    <t>KGS</t>
  </si>
  <si>
    <t>KHR</t>
  </si>
  <si>
    <t>KMF</t>
  </si>
  <si>
    <t>KPW</t>
  </si>
  <si>
    <t>KWD</t>
  </si>
  <si>
    <t>KYD</t>
  </si>
  <si>
    <t>KZT</t>
  </si>
  <si>
    <t>LAK</t>
  </si>
  <si>
    <t>LBP</t>
  </si>
  <si>
    <t>LKR</t>
  </si>
  <si>
    <t>LKY</t>
  </si>
  <si>
    <t>LRD</t>
  </si>
  <si>
    <t>LSL</t>
  </si>
  <si>
    <t>LTC</t>
  </si>
  <si>
    <t>LTL</t>
  </si>
  <si>
    <t>LYD</t>
  </si>
  <si>
    <t>MAD</t>
  </si>
  <si>
    <t>MAX</t>
  </si>
  <si>
    <t>MDL</t>
  </si>
  <si>
    <t>MEC</t>
  </si>
  <si>
    <t>MGA</t>
  </si>
  <si>
    <t>MKD</t>
  </si>
  <si>
    <t>MMK</t>
  </si>
  <si>
    <t>MNC</t>
  </si>
  <si>
    <t>MNT</t>
  </si>
  <si>
    <t>MOP</t>
  </si>
  <si>
    <t>MRO</t>
  </si>
  <si>
    <t>MSC</t>
  </si>
  <si>
    <t>MTC</t>
  </si>
  <si>
    <t>MUR</t>
  </si>
  <si>
    <t>MVR</t>
  </si>
  <si>
    <t>MWK</t>
  </si>
  <si>
    <t>MXN</t>
  </si>
  <si>
    <t>MXV</t>
  </si>
  <si>
    <t>MYR</t>
  </si>
  <si>
    <t>MZN</t>
  </si>
  <si>
    <t>NAD</t>
  </si>
  <si>
    <t>NAS</t>
  </si>
  <si>
    <t>NDL</t>
  </si>
  <si>
    <t>NEM</t>
  </si>
  <si>
    <t>NET</t>
  </si>
  <si>
    <t>NGN</t>
  </si>
  <si>
    <t>NIO</t>
  </si>
  <si>
    <t>NMC</t>
  </si>
  <si>
    <t>NOK</t>
  </si>
  <si>
    <t>NPR</t>
  </si>
  <si>
    <t>NRB</t>
  </si>
  <si>
    <t>NTR</t>
  </si>
  <si>
    <t>NVC</t>
  </si>
  <si>
    <t>NXT</t>
  </si>
  <si>
    <t>NZD</t>
  </si>
  <si>
    <t>OMR</t>
  </si>
  <si>
    <t>ORB</t>
  </si>
  <si>
    <t>PAB</t>
  </si>
  <si>
    <t>PEN</t>
  </si>
  <si>
    <t>PGK</t>
  </si>
  <si>
    <t>PHP</t>
  </si>
  <si>
    <t>PHS</t>
  </si>
  <si>
    <t>PKR</t>
  </si>
  <si>
    <t>PLN</t>
  </si>
  <si>
    <t>POT</t>
  </si>
  <si>
    <t>PPC</t>
  </si>
  <si>
    <t>PTC</t>
  </si>
  <si>
    <t>PTS</t>
  </si>
  <si>
    <t>PXC</t>
  </si>
  <si>
    <t>PYG</t>
  </si>
  <si>
    <t>QAR</t>
  </si>
  <si>
    <t>QRA</t>
  </si>
  <si>
    <t>QRK</t>
  </si>
  <si>
    <t>RDD</t>
  </si>
  <si>
    <t>RON</t>
  </si>
  <si>
    <t>RSD</t>
  </si>
  <si>
    <t>RUB</t>
  </si>
  <si>
    <t>RWF</t>
  </si>
  <si>
    <t>SAR</t>
  </si>
  <si>
    <t>SBC</t>
  </si>
  <si>
    <t>SBD</t>
  </si>
  <si>
    <t>SCR</t>
  </si>
  <si>
    <t>SDG</t>
  </si>
  <si>
    <t>SDR</t>
  </si>
  <si>
    <t>SEK</t>
  </si>
  <si>
    <t>SGD</t>
  </si>
  <si>
    <t>SHP</t>
  </si>
  <si>
    <t>SLL</t>
  </si>
  <si>
    <t>SLR</t>
  </si>
  <si>
    <t>SOS</t>
  </si>
  <si>
    <t>SPA</t>
  </si>
  <si>
    <t>SRD</t>
  </si>
  <si>
    <t>STD</t>
  </si>
  <si>
    <t>SXC</t>
  </si>
  <si>
    <t>SYP</t>
  </si>
  <si>
    <t>SZL</t>
  </si>
  <si>
    <t>TAG</t>
  </si>
  <si>
    <t>TGC</t>
  </si>
  <si>
    <t>THB</t>
  </si>
  <si>
    <t>THO</t>
  </si>
  <si>
    <t>TIX</t>
  </si>
  <si>
    <t>TJS</t>
  </si>
  <si>
    <t>TMT</t>
  </si>
  <si>
    <t>TND</t>
  </si>
  <si>
    <t>TOP</t>
  </si>
  <si>
    <t>TRC</t>
  </si>
  <si>
    <t>TRY</t>
  </si>
  <si>
    <t>TTD</t>
  </si>
  <si>
    <t>TWD</t>
  </si>
  <si>
    <t>TZS</t>
  </si>
  <si>
    <t>UAH</t>
  </si>
  <si>
    <t>UGX</t>
  </si>
  <si>
    <t>UNO</t>
  </si>
  <si>
    <t>UYU</t>
  </si>
  <si>
    <t>UZS</t>
  </si>
  <si>
    <t>VEF</t>
  </si>
  <si>
    <t>VND</t>
  </si>
  <si>
    <t>VRC</t>
  </si>
  <si>
    <t>VTC</t>
  </si>
  <si>
    <t>VUV</t>
  </si>
  <si>
    <t>WDC</t>
  </si>
  <si>
    <t>WHC</t>
  </si>
  <si>
    <t>WST</t>
  </si>
  <si>
    <t>XAF</t>
  </si>
  <si>
    <t>XAG</t>
  </si>
  <si>
    <t>XAL</t>
  </si>
  <si>
    <t>XAU</t>
  </si>
  <si>
    <t>XCC</t>
  </si>
  <si>
    <t>XCD</t>
  </si>
  <si>
    <t>XCP</t>
  </si>
  <si>
    <t>XDG</t>
  </si>
  <si>
    <t>XIC</t>
  </si>
  <si>
    <t>XJO</t>
  </si>
  <si>
    <t>XMR</t>
  </si>
  <si>
    <t>XMS</t>
  </si>
  <si>
    <t>XMT</t>
  </si>
  <si>
    <t>XOF</t>
  </si>
  <si>
    <t>XPD</t>
  </si>
  <si>
    <t>XPF</t>
  </si>
  <si>
    <t>XPM</t>
  </si>
  <si>
    <t>XPT</t>
  </si>
  <si>
    <t>XRP</t>
  </si>
  <si>
    <t>XSV</t>
  </si>
  <si>
    <t>XXC</t>
  </si>
  <si>
    <t>YAC</t>
  </si>
  <si>
    <t>YBC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</si>
  <si>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</si>
  <si>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</si>
  <si>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</si>
  <si>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</si>
  <si>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</si>
  <si>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</si>
  <si>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</si>
  <si>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</si>
  <si>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</si>
  <si>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2003-2017 Stephen Ostermiller | Политика конфиденциальности</t>
  </si>
  <si>
    <t>Сумма,$</t>
  </si>
  <si>
    <t xml:space="preserve">Цена, $           </t>
  </si>
  <si>
    <t>Уралсиб</t>
  </si>
  <si>
    <t>0.89</t>
  </si>
  <si>
    <t>Выберу.ру — сравни и выбери</t>
  </si>
  <si>
    <t>Мои расчёты Обратная связь</t>
  </si>
  <si>
    <t xml:space="preserve">Вклады • </t>
  </si>
  <si>
    <t xml:space="preserve">Ипотека • </t>
  </si>
  <si>
    <t xml:space="preserve">Кредиты • </t>
  </si>
  <si>
    <t xml:space="preserve">Кредитные карты • </t>
  </si>
  <si>
    <t xml:space="preserve">Дебетовые карты • </t>
  </si>
  <si>
    <t xml:space="preserve">Каталог банков • </t>
  </si>
  <si>
    <t xml:space="preserve">Обмен валюты </t>
  </si>
  <si>
    <t>НПФ</t>
  </si>
  <si>
    <t xml:space="preserve">Каталог НПФ • </t>
  </si>
  <si>
    <t xml:space="preserve">Рейтинг НПФ • </t>
  </si>
  <si>
    <t xml:space="preserve">Отзывы </t>
  </si>
  <si>
    <t>Займы</t>
  </si>
  <si>
    <t xml:space="preserve">Микрозаймы • </t>
  </si>
  <si>
    <t xml:space="preserve">Займы под авто • </t>
  </si>
  <si>
    <t xml:space="preserve">Каско • </t>
  </si>
  <si>
    <t xml:space="preserve">ОСАГО • </t>
  </si>
  <si>
    <t xml:space="preserve">Рейтинг страховых компаний • </t>
  </si>
  <si>
    <t xml:space="preserve">Отзывы • </t>
  </si>
  <si>
    <t xml:space="preserve">Каталог страховых компаний </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</si>
  <si>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</si>
  <si>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</si>
  <si>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</si>
  <si>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</si>
  <si>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</si>
  <si>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</si>
  <si>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</si>
  <si>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</si>
  <si>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</si>
  <si>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</si>
  <si>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</si>
  <si>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</si>
  <si>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ФК Открытие</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</si>
  <si>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</si>
  <si>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</si>
  <si>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</si>
  <si>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</si>
  <si>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</si>
  <si>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</si>
  <si>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</si>
  <si>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</si>
  <si>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</si>
  <si>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Росбанк</t>
  </si>
  <si>
    <t>ДельтаКредит</t>
  </si>
  <si>
    <t>ЮниКредит Банк</t>
  </si>
  <si>
    <t xml:space="preserve">Выберите кредит </t>
  </si>
  <si>
    <t>Кредитный калькулятор</t>
  </si>
  <si>
    <t>Кредит наличными без справок</t>
  </si>
  <si>
    <t>Кредиты с возможностью онлайн заявки</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</si>
  <si>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</si>
  <si>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</si>
  <si>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</si>
  <si>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</si>
  <si>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</si>
  <si>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</si>
  <si>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</si>
  <si>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</si>
  <si>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</si>
  <si>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</si>
  <si>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</si>
  <si>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</si>
  <si>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</si>
  <si>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</si>
  <si>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</si>
  <si>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</si>
  <si>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</si>
  <si>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</si>
  <si>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</si>
  <si>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</si>
  <si>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</si>
  <si>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</si>
  <si>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</si>
  <si>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</si>
  <si>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</si>
  <si>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</si>
  <si>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</si>
  <si>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</si>
  <si>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</si>
  <si>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</si>
  <si>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</si>
  <si>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</si>
  <si>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</si>
  <si>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</si>
  <si>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</si>
  <si>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</si>
  <si>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</si>
  <si>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</si>
  <si>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</si>
  <si>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</si>
  <si>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</si>
  <si>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</si>
  <si>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МАКС</t>
  </si>
  <si>
    <t>РЕСО-Гарантия</t>
  </si>
  <si>
    <t>Росгосстрах</t>
  </si>
  <si>
    <t>СОГАЗ</t>
  </si>
  <si>
    <t>Главная страница / Банки Москвы / Сбербанк России / Курс обмена валют</t>
  </si>
  <si>
    <t>Курсы обмена валют в банке «Сбербанк России» в Москве</t>
  </si>
  <si>
    <t>Актуальные курсы обмена валют (EUR, USD) в банке Сбербанк России в Москве на 13 мая 2017.</t>
  </si>
  <si>
    <t>Курсы валют</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</si>
  <si>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</si>
  <si>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</si>
  <si>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</si>
  <si>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</si>
  <si>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</si>
  <si>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</si>
  <si>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Для обмена валюты в Сбербанке России вам необходимо уточнить текущие курсы (продажа USD - 58,96, покупка USD - 55,84, продажа евро - 64,24, покупка евро - 60,74) по телефону 8 800 5555550 или в ближайжем отделение банка.</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</si>
  <si>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</si>
  <si>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</si>
  <si>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</si>
  <si>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</si>
  <si>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</si>
  <si>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</si>
  <si>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</si>
  <si>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</si>
  <si>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</si>
  <si>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</si>
  <si>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10:00 до 19:00</t>
  </si>
  <si>
    <t>Вт.:с 10:00 до 19:00</t>
  </si>
  <si>
    <t>Ср.:с 10:00 до 19:00</t>
  </si>
  <si>
    <t>Чт.:с 10:00 до 19:00</t>
  </si>
  <si>
    <t>Пт.:с 10:00 до 19:00</t>
  </si>
  <si>
    <t>Доп.офис №9038/0100</t>
  </si>
  <si>
    <t>Москва, Люсиновская улица, 70с1</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</si>
  <si>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</si>
  <si>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</si>
  <si>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</si>
  <si>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</si>
  <si>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</si>
  <si>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</si>
  <si>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</si>
  <si>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</si>
  <si>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</si>
  <si>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</si>
  <si>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</si>
  <si>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</si>
  <si>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</si>
  <si>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</si>
  <si>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</si>
  <si>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</si>
  <si>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</si>
  <si>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Москва, Измайловский бульвар, 66</t>
  </si>
  <si>
    <t>Все отделения банка «Сбербанк России»</t>
  </si>
  <si>
    <t>Курсы валют других банков</t>
  </si>
  <si>
    <t>Время</t>
  </si>
  <si>
    <t>Продажа $</t>
  </si>
  <si>
    <t>Покупка $</t>
  </si>
  <si>
    <t>Продажа €</t>
  </si>
  <si>
    <t>Покупка €</t>
  </si>
  <si>
    <t>Все курсы обмена валют в банках Москвы</t>
  </si>
  <si>
    <t>Пресс-релизы и новости банка «Сбербанк России»</t>
  </si>
  <si>
    <t>11.05.2017 Сбербанк сократил самые невостребованные отделения</t>
  </si>
  <si>
    <t>04.05.2017 Запуск Android Pay в России может состояться уже 16-го мая</t>
  </si>
  <si>
    <t>04.05.2017 «Сбербанк» предоставит скидку на ипотеку для клиентов, подающих заявления в электронной форме</t>
  </si>
  <si>
    <t>Все новости банка «Сбербанк России»</t>
  </si>
  <si>
    <t xml:space="preserve">Сбербанк Россиипо 168 отзывам </t>
  </si>
  <si>
    <t>Отделения (551) Банкоматы (2071)</t>
  </si>
  <si>
    <t>www.sberbank.ru</t>
  </si>
  <si>
    <t>Оставить отзыв</t>
  </si>
  <si>
    <t>ЦБ USD</t>
  </si>
  <si>
    <t>ЦБ EUR</t>
  </si>
  <si>
    <t>«Золотая корона» — Обмен валюты</t>
  </si>
  <si>
    <t>Купить по</t>
  </si>
  <si>
    <t>Рейтинг банков</t>
  </si>
  <si>
    <t>Активы</t>
  </si>
  <si>
    <t>Депозиты</t>
  </si>
  <si>
    <t>Активы банков Москвы, млн. руб.</t>
  </si>
  <si>
    <t>Дата обновления: 01.03.2017</t>
  </si>
  <si>
    <t>Полный рейтинг банков Москвы</t>
  </si>
  <si>
    <t>Кредиты банков Москвы, млн. руб.</t>
  </si>
  <si>
    <t>Совкомбанк</t>
  </si>
  <si>
    <t>Югра</t>
  </si>
  <si>
    <t>Депозиты банков Москвы, млн. руб.</t>
  </si>
  <si>
    <t>Выберу.ру</t>
  </si>
  <si>
    <t>О проекте Контакты Реклама</t>
  </si>
  <si>
    <t>© 2012–2017 Выберу.ру</t>
  </si>
  <si>
    <t>Любое использование материалов допускается только с согласия редакции.</t>
  </si>
  <si>
    <t>Создание портала — Планета CMS</t>
  </si>
  <si>
    <t>Сравнивайте и выбирайте лучшее</t>
  </si>
  <si>
    <t>Ипотека в Москве</t>
  </si>
  <si>
    <t>Кредиты наличными в Москве</t>
  </si>
  <si>
    <t>Кредитные карты в Москве</t>
  </si>
  <si>
    <t>Дебетовые карты в Москве</t>
  </si>
  <si>
    <t>Вклады в Москве</t>
  </si>
  <si>
    <t>Автокредиты в Москве</t>
  </si>
  <si>
    <t>Курсы валют в Москве</t>
  </si>
  <si>
    <t>Каталог банков в Москве</t>
  </si>
  <si>
    <t>Рейтинг банков в Москве</t>
  </si>
  <si>
    <t>Банкоматы Москвы</t>
  </si>
  <si>
    <t>Отделения банков Москвы</t>
  </si>
  <si>
    <t>Банки на карте в Москве</t>
  </si>
  <si>
    <t>Отзывы о банках в Москве</t>
  </si>
  <si>
    <t>Каталог НПФ в Москве</t>
  </si>
  <si>
    <t>Рейтинг НПФ в Москве</t>
  </si>
  <si>
    <t>Отзывы об НПФ в Москве</t>
  </si>
  <si>
    <t>Микрозаймы в Москве</t>
  </si>
  <si>
    <t>Микрофинансовые организации в Москве</t>
  </si>
  <si>
    <t>Отзывы о МФО в Москве</t>
  </si>
  <si>
    <t>Каско в Москве</t>
  </si>
  <si>
    <t>ОСАГО в Москве</t>
  </si>
  <si>
    <t>Рейтинг страховых компаний в Москве</t>
  </si>
  <si>
    <t>Страхование автомобилей в Москве</t>
  </si>
  <si>
    <t>Отзывы о страховых компаниях в Москве</t>
  </si>
  <si>
    <t>Каталог страховых компаний в Москве</t>
  </si>
  <si>
    <t>Сумма, ₩</t>
  </si>
  <si>
    <t>Цена, ₩</t>
  </si>
  <si>
    <t>Курс  $/₩:</t>
  </si>
  <si>
    <t>Вес в
 упаковке гр.</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</si>
  <si>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t>
    </r>
    <r>
      <rPr>
        <b/>
        <sz val="14"/>
        <color theme="1"/>
        <rFont val="Arial"/>
        <family val="2"/>
        <charset val="204"/>
      </rPr>
      <t>Алексей Журавлев</t>
    </r>
    <r>
      <rPr>
        <sz val="14"/>
        <color theme="1"/>
        <rFont val="Arial"/>
        <family val="2"/>
        <charset val="204"/>
      </rPr>
      <t xml:space="preserve">, </t>
    </r>
    <r>
      <rPr>
        <b/>
        <sz val="14"/>
        <color theme="1"/>
        <rFont val="Arial"/>
        <family val="2"/>
        <charset val="204"/>
      </rPr>
      <t>+7-912-633-66-88</t>
    </r>
    <r>
      <rPr>
        <sz val="14"/>
        <color theme="1"/>
        <rFont val="Arial"/>
        <family val="2"/>
        <charset val="204"/>
      </rPr>
      <t xml:space="preserve">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</si>
  <si>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Сумма заказа, ₩:</t>
  </si>
  <si>
    <t>17.05.2017 Доступ к Android Pay будет предоставлен в первую очередь владельцам карт Visa</t>
  </si>
  <si>
    <t>17.05.2017 В столице России мужчина попытался украсть 11 миллионов рублей из банкомата</t>
  </si>
  <si>
    <t>Наименование (кореск.)</t>
  </si>
  <si>
    <t>c 18.05.2017</t>
  </si>
  <si>
    <t>56,74 +0,48</t>
  </si>
  <si>
    <t>62,96 +0,92</t>
  </si>
  <si>
    <t>Текущий валютный конвертор: Корейский Вон и Доллар США с обменными курсами от 18 мая 2017 г..</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</si>
  <si>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и ₩.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17 мая 2017 г. от Международный Валютный Фонд. Обменный курс доллар Соединенных Штатов приведен по состоянию на 17 мая 2017 г. от Международный Валютный Фонд. Переводной коэффициент KRW состоит из 6 знаков. Переводной коэффициент USD состоит из 6 знаков.</t>
  </si>
  <si>
    <t>17.89</t>
  </si>
  <si>
    <t>44.73</t>
  </si>
  <si>
    <t>89.47</t>
  </si>
  <si>
    <t>178.94</t>
  </si>
  <si>
    <t>447.35</t>
  </si>
  <si>
    <t>894.69</t>
  </si>
  <si>
    <t>1789.39</t>
  </si>
  <si>
    <t>4473.47</t>
  </si>
  <si>
    <t>8946.95</t>
  </si>
  <si>
    <t>17,893.89</t>
  </si>
  <si>
    <t>44,734.74</t>
  </si>
  <si>
    <t>89,469.47</t>
  </si>
  <si>
    <t>178,938.94</t>
  </si>
  <si>
    <t>17 мая 2017 г.</t>
  </si>
  <si>
    <t>1,117,700</t>
  </si>
  <si>
    <t>2,235,399</t>
  </si>
  <si>
    <t>5,588,498</t>
  </si>
  <si>
    <t>11,176,997</t>
  </si>
  <si>
    <t>22,353,993</t>
  </si>
  <si>
    <t>55,884,984</t>
  </si>
  <si>
    <t>111,769,967</t>
  </si>
  <si>
    <t>엠포맨3종세트</t>
  </si>
  <si>
    <t>팜스테이 그레이프 스템셀 스킨케어 3종세트</t>
  </si>
  <si>
    <t>팜스테이 그레이프 스템셀 스킨케어 5종세트</t>
  </si>
  <si>
    <t>팜스테이 그레이프 스템셀 스킨케어 포맨 2종세트</t>
  </si>
  <si>
    <t>팜스테이 그린티씨드 퓨어 5종 세트</t>
  </si>
  <si>
    <t>팜스테이 비저블 디퍼런스 스네일 스킨 케어 4종세트</t>
  </si>
  <si>
    <t>팜스테이 비저블 디퍼런스 화이트닝 스킨케어 4종세트</t>
  </si>
  <si>
    <t>팜스테이 스네일 뮤커스 모이스쳐 스킨케어 4종세트</t>
  </si>
  <si>
    <t>팜스테이 허니&amp;골드3종세트</t>
  </si>
  <si>
    <t>팜스테이 에스까르고 노블레스 인텐시브 스킨케어 3종 세트</t>
  </si>
  <si>
    <t>팜스테이 에스까르고 노블레스 인텐시브 스킨케어 5종 세트</t>
  </si>
  <si>
    <t>팜스테이 그레이프 스템셀 링클 리프팅 에센스</t>
  </si>
  <si>
    <t>팜스테이 그레이프 스템셀 화이트닝 앰플</t>
  </si>
  <si>
    <t>팜스테이 그레이프 스템셀 링클 리페어 아이크림</t>
  </si>
  <si>
    <t>팜스테이 그레이프 스템셀 링클 리프팅크림</t>
  </si>
  <si>
    <t>팜스테이 그레이프 스템셀 토너</t>
  </si>
  <si>
    <t>팜스테이 그레이프 스템셀 에멀젼</t>
  </si>
  <si>
    <t>팜스테이 리얼 스키니 투웨이 팩트   №21</t>
  </si>
  <si>
    <t xml:space="preserve">팜스테이 리얼 스키니 투웨이 팩트 №23 </t>
  </si>
  <si>
    <t>팜스테이 스네일 리페어 크림</t>
  </si>
  <si>
    <t>팜스테이 비저블 디퍼런스 볼륨업 마스카라</t>
  </si>
  <si>
    <t>팜스테이 비저블 디퍼런스 아이라이너</t>
  </si>
  <si>
    <t>헤스티나 마스카라</t>
  </si>
  <si>
    <t>팜스테이 오일프리 UV디펜스 썬크림</t>
  </si>
  <si>
    <t>팜스테이 비저블 디퍼런스 스네일 BB크림</t>
  </si>
  <si>
    <t>팜스테이 비저블 디퍼런스 스네일 썬크림</t>
  </si>
  <si>
    <t>팜스테이 올인원 스네일 썬 비비크림</t>
  </si>
  <si>
    <t>팜스테이 녹차씨드 퓨어 안티링클 비비크림</t>
  </si>
  <si>
    <t>팜스테이 포뮬라 올인원 갈락토미세스 씨씨크림</t>
  </si>
  <si>
    <t>팜스테이 올인원 화이트닝 필링젤 사과</t>
  </si>
  <si>
    <t>팜스테이 올인원 화이트닝 필링젤 키위</t>
  </si>
  <si>
    <t>팜스테이 비저블 디퍼런스 스네일 아이크림</t>
  </si>
  <si>
    <t>팜스테이 비저블 디퍼런스 스네일 안티링클 에센스</t>
  </si>
  <si>
    <t>팜스테이 허니&amp;골드 링클 리프팅 에센스</t>
  </si>
  <si>
    <t>팜스테이 모이스처 수딩 젤 스네일</t>
  </si>
  <si>
    <t>팜스테이 모이스처 수딩 젤 알로에베라</t>
  </si>
  <si>
    <t>팜스테이 퓨어 딥 클렌징 &amp; 마사지 크림 밀크</t>
  </si>
  <si>
    <t>팜스테이 퓨어 딥 클렌징 &amp; 마사지 크림 석류</t>
  </si>
  <si>
    <t>팜스테이 퓨어 딥 클렌징 &amp; 마사지 크림 오이</t>
  </si>
  <si>
    <t>팜스테이 녹차씨드 화이트닝 워터 크림</t>
  </si>
  <si>
    <t>팜스테이 콜라겐 아쿠아 피그 젤리 팩</t>
  </si>
  <si>
    <t>팜스테이 비저블 디퍼런스 마스크 시트 그린티씨드</t>
  </si>
  <si>
    <t>팜스테이 비저블 디퍼런스 마스크 시트 스네일</t>
  </si>
  <si>
    <t>팜스테이 비저블 디퍼런스 마스크 시트 아세로라</t>
  </si>
  <si>
    <t>팜스테이 비저블 디퍼런스 마스크 시트 알로에</t>
  </si>
  <si>
    <t>팜스테이 비저블 디퍼런스 마스크 시트 진주</t>
  </si>
  <si>
    <t>팜스테이 비저블 디퍼런스 마스크 시트 콜라겐</t>
  </si>
  <si>
    <t>팜스테이 비저블 디퍼런스 마스크 시트 홍삼</t>
  </si>
  <si>
    <t>팜스테이 비저블 디퍼런스 마스크 시트 오이</t>
  </si>
  <si>
    <t xml:space="preserve">팜스테이 비저블 디퍼런스 마스크 시트 버드네스트 </t>
  </si>
  <si>
    <t>팜스테이 비저블 디퍼런스 마스크 시트 석류</t>
  </si>
  <si>
    <t>팜스테이 제주마유 핸드크림</t>
  </si>
  <si>
    <t>팜스테이 올리브 핸드크림</t>
  </si>
  <si>
    <t>팜스테이 퓨어 클렌징 폼 녹차</t>
  </si>
  <si>
    <t>팜스테이 퓨어 클렌징폼 스네일</t>
  </si>
  <si>
    <t>팜스테이 퓨어 클렌징폼 알로에</t>
  </si>
  <si>
    <t>팜스테이 퓨어 클렌징폼 콜라겐</t>
  </si>
  <si>
    <t>팜스테이 퓨어 클렌징폼 석류</t>
  </si>
  <si>
    <t>팜스테이 퓨어 클렌징폼 홍삼</t>
  </si>
  <si>
    <t>팜스테이 퓨어 클렌징폼 오이</t>
  </si>
  <si>
    <t>팜스테이 비저블 디퍼런스 화이트닝 크림</t>
  </si>
  <si>
    <t>팜스테이 비저블 디퍼런스 화이트닝 아이크림</t>
  </si>
  <si>
    <t>스킨 어나더 홀스 오일 크림 (마유크림)</t>
  </si>
  <si>
    <t>팜스테이 비저블 디퍼런스 화이트닝 콜라겐 크림</t>
  </si>
  <si>
    <t>스킨어나더 버드네스트 아쿠아 슬리핑팩</t>
  </si>
  <si>
    <t>팜스테이 마유 UV디펜스 썬크림</t>
  </si>
  <si>
    <t>팜스테이 홀스오일&amp;골드 하이드로겔 아이패치</t>
  </si>
  <si>
    <t>팜스테이 흑진주 &amp; 골드 하이드로겔 아이패치</t>
  </si>
  <si>
    <t>팜스테이 오이겔</t>
  </si>
  <si>
    <t>팜스테이 스네일 뮤커스 모이스쳐 토너</t>
  </si>
  <si>
    <t>팜스테이 스네일 뮤커스 모이스쳐 에멀젼</t>
  </si>
  <si>
    <t>팜스테이 스네일 뮤커스 모이스쳐 크림</t>
  </si>
  <si>
    <t>팜스테이 에스까르고 노블레스 인텐시브 크림</t>
  </si>
  <si>
    <t>팜스테이 에스까르고 노블레스 인텐시브 아이크림</t>
  </si>
  <si>
    <t>팜스테이 에스까르고 노블레스 인텐시브 VB 크림</t>
  </si>
  <si>
    <t>팜스테이 프린세스 슬리핑 3Step 마스크</t>
  </si>
  <si>
    <t>팜스테이 프린세스 화이트닝 3Step 마스크</t>
  </si>
  <si>
    <t>팜스테이 프린세스 아쿠아 3 Step 마스크</t>
  </si>
  <si>
    <t>팜스테이 콜라겐 &amp; 히아루론산 올인원 앰플</t>
  </si>
  <si>
    <t>팜스테이 에스까르고 노블레스 인텐시브 필링젤</t>
  </si>
  <si>
    <t>팜스테이 프린세스 화이트닝 핸드크림</t>
  </si>
  <si>
    <t>팜스테이 프린세스 로맨틱 러블리 퍼퓸 핸드크림</t>
  </si>
  <si>
    <t>팜스테이 프린세스 아쿠아 핸드크림</t>
  </si>
  <si>
    <t>팜스테이 클렌징폼 에그</t>
  </si>
  <si>
    <t>팜스테이 마린콜라겐 크림</t>
  </si>
  <si>
    <t>팜스테이 해마 크림</t>
  </si>
  <si>
    <t>팜스테이 프린세스 아이라이너(신제품)</t>
  </si>
  <si>
    <t>팜스테이 프린세스 마스카라(신제품)</t>
  </si>
  <si>
    <t>팜스테이 에스까르고 노블레스 인텐시브 BB 크림</t>
  </si>
  <si>
    <t>팜스테이 핸드크림 바나나</t>
  </si>
  <si>
    <t>팜스테이 악어 오일 크림</t>
  </si>
  <si>
    <t>팜스테이 비저블 디퍼런스 마스크 시트 밀크</t>
  </si>
  <si>
    <t>팜스테이 에스까르고 노블레스 인텐시브 로션</t>
  </si>
  <si>
    <t>팜스테이 에스까르고 노블레스 인텐시브 토너</t>
  </si>
  <si>
    <t>팜스테이 에스까르고 유브이 투웨이 팩트
(13호, 21호, 23호)</t>
  </si>
  <si>
    <t>팜스테이 퓨어 클렌징 &amp; 마사지 크림 오이</t>
  </si>
  <si>
    <t>팜스테이 퓨어 클렌징 &amp; 마사지 크림 마유</t>
  </si>
  <si>
    <t>팜스테이 퓨어 클렌징 &amp; 마사지 크림 콜라겐</t>
  </si>
  <si>
    <t>팜스테이 퓨어 클렌징 &amp; 마사지 크림 석류</t>
  </si>
  <si>
    <t>팜스테이 퓨어 클렌징 &amp; 마사지 크림 알로에</t>
  </si>
  <si>
    <t>팜스테이 클렌징폼 마유</t>
  </si>
  <si>
    <t>팜스테이 잇츠 리얼 젤미스트 알로에</t>
  </si>
  <si>
    <t>팜스테이 잇츠 리얼 젤미스트 석류</t>
  </si>
  <si>
    <t>팜스테이 잇츠 리얼 젤미스트 콜라겐</t>
  </si>
  <si>
    <t>팜스테이 잇츠 리얼 젤미스트 에스까르고</t>
  </si>
  <si>
    <t>팜스테이 제주마유 컴플리트 크림</t>
    <phoneticPr fontId="5" type="noConversion"/>
  </si>
  <si>
    <t>팜스테이 제주마유 컴플리트 4종</t>
    <phoneticPr fontId="5" type="noConversion"/>
  </si>
  <si>
    <t>팜스테이 제주마유 컴플리트 스킨(출시예정)</t>
    <phoneticPr fontId="5" type="noConversion"/>
  </si>
  <si>
    <t>팜스테이 제주마유 컴플리트 로션(출시예정)</t>
    <phoneticPr fontId="5" type="noConversion"/>
  </si>
  <si>
    <t>팜스테이 제주마유 컴플리트 아이크림(출시예정)</t>
    <phoneticPr fontId="5" type="noConversion"/>
  </si>
  <si>
    <t>팜스테이 제주마유 컴플리트 삼푸</t>
    <phoneticPr fontId="5" type="noConversion"/>
  </si>
  <si>
    <t>팜스테이 제주마유 컴플리트 헤어팩</t>
    <phoneticPr fontId="5" type="noConversion"/>
  </si>
  <si>
    <t>팜스테이 비저블 디퍼런스 마스크 시트 마유</t>
  </si>
  <si>
    <t>팜스테이 비저블 디퍼런스 마유크림</t>
  </si>
  <si>
    <t>팜스테이 퍼펙트 볼륨 마스카라</t>
  </si>
  <si>
    <t>팜스테이 비저블 디퍼런스 모이스쳐 밀크 로션</t>
  </si>
  <si>
    <t>팜스테이 비저블 디퍼런스 모이스쳐 밀크 스킨</t>
  </si>
  <si>
    <t>팜스테이 비저블 디퍼런스 모이스쳐 석류 로션</t>
  </si>
  <si>
    <t>팜스테이 비저블 디퍼런스 모이스쳐 석류 스킨</t>
  </si>
  <si>
    <t>팜스테이 에스까르고 폼클렌징</t>
  </si>
  <si>
    <t>팜스테이 비저블 디퍼런스 핸드(스네일)</t>
  </si>
  <si>
    <t>팜스테이 비저블 디퍼런스 핸드(올리브)</t>
  </si>
  <si>
    <t>팜스테이 비저블 디퍼런스 핸드(딸기)</t>
  </si>
  <si>
    <t>팜스테이 비저블 디퍼런스 핸드(흑진주)</t>
  </si>
  <si>
    <t>팜스테이 비저블 디퍼런스 핸드(마유)</t>
  </si>
  <si>
    <t>팜스테이 비저블 디퍼런스 핸드(알로에)</t>
  </si>
  <si>
    <t>팜스테이 비저블 디퍼런스 핸드(콜라겐)</t>
  </si>
  <si>
    <t>팜스테이 비저블 디퍼런스 해마크림</t>
  </si>
  <si>
    <t>팜스테이 비저블 디퍼런스 모이스쳐 스네일 로션</t>
  </si>
  <si>
    <t>팜스테이 비저블 디퍼런스 모이스쳐 스네일 스킨</t>
  </si>
  <si>
    <t>팜스테이 비저블 디퍼런스 모이스쳐 알로에 로션</t>
  </si>
  <si>
    <t>팜스테이 비저블 디퍼런스 모이스쳐 알로에 스킨</t>
  </si>
  <si>
    <t>Мужской набор по уходу за кожей 3 предмета MYUNGIN M FOR MAN BLACKEAN SET</t>
  </si>
  <si>
    <t>Набор по уходу за кожей лица на основе стволовых клеток винограда 3 предмета  FarmStay GRAPE STEM CELL SKIN CARE 3SET</t>
  </si>
  <si>
    <t>Набор по уходу за кожей лица на основе стволовых клеток винограда 5 предметов  FarmStay GRAPE STEM CELL SKIN CARE 5SET</t>
  </si>
  <si>
    <t>Набор по уходу за кожей лица на основе стволовых клеток винограда для МЖЧИН  2 предмета FarmStay GRAPE STEM CELL SKIN CARE FOR MAN 2 SET</t>
  </si>
  <si>
    <t>Набор по уходу за кожей лица на основе зеленого чая - Севршенство Кожи 5 предметов FarmStay GREEN TEA SEED PURE SKIN CARE 5 SET</t>
  </si>
  <si>
    <t>Набор по уходу за кожей лица на основе слизи улитки -Видимый Эффект 4 предмета FarmStay Visible Difference Snail SKIN CARE 4 SET</t>
  </si>
  <si>
    <t>Отбеливающий набор по уходу за кожей лица 4 предмета             Farmstay VISIBLE DIFFERENCE WHITENING SKIN CARE 4 SET</t>
  </si>
  <si>
    <t>Набор по уходу за кожей лица на основе слизи улитки 4 предмета Farmstay Snail Mucus Moisture Skin Care 4 SET</t>
  </si>
  <si>
    <t>Набор по уходу за кожей лица на экстракте меда и коллоидного золота 3 предмета Farmstay Honey &amp;Gold Essential Skin Care 3Set</t>
  </si>
  <si>
    <t>Набор по уходу за кожей лица на экстракте слизи королевской улитки  3 предмета Farmstay Escargot Noblesse lntensive Skin Care 3 Set</t>
  </si>
  <si>
    <t>Набор по уходу за кожей лица на экстракте слизи королевской улитки  5 предметов Farmstay Escargot Noblesse lntensive Skin Care 5 Set</t>
  </si>
  <si>
    <t xml:space="preserve"> Эссенция для лица на основе стволовых клеток винограда - лифтинг  FarmStay GRAPE STEM CELL  WHITENING LIFTING ESSENCE</t>
  </si>
  <si>
    <t>Сыворотка для лица с натуральными стволовыми клетками винограда, отбеливание FarmStay GRAPE STEM CELL  WHITENING AMPLE</t>
  </si>
  <si>
    <t xml:space="preserve">Крем для глаз, восстанавливает и разглаживает морщины FarmStay GRAPE STEM CELL WRINKLE REPAIR EYE CREAM   </t>
  </si>
  <si>
    <t>Крем для лица, восстанавливает, разглаживает морщины и подтягивает кожу лица FarmStay GRAPE STEM CELL WRINKLE LIFTING CREAM</t>
  </si>
  <si>
    <t>Тонер для лица на основе стволовых клеток винограда - лифтинг 50 мл FarmStay GRAPE STEM CELL TONER</t>
  </si>
  <si>
    <t>Эмульсия  для лица на основе стволовых клеток винограда - лифтинг 50 мл FarmStay GRAPE STEM CELL EMULSION</t>
  </si>
  <si>
    <t>Пудра для лица с запаской утонченная №21 Farmstay Real Skinny TwoWay Pact</t>
  </si>
  <si>
    <t>Пудра для лица с запаской утонченная  №23 Farmstay Real Skinny TwoWay Pact</t>
  </si>
  <si>
    <t>Восстанавливающий крем от морщин на основе улиточной слизи FarmStay Snail Repair Cream</t>
  </si>
  <si>
    <t>Тушь для ресниц, придающя объем  FarmStay VISIBLE DIFFERENCE VOLUME UP MASCARA</t>
  </si>
  <si>
    <t>подводка для глаз  FarmStay VISIBLE DIFFERENCE  EYE LINER</t>
  </si>
  <si>
    <t>HESTINA удлиняющая тушь с подкручивающим эффектом HESTINA Long lash&amp;Curling MASCARA</t>
  </si>
  <si>
    <t>Обезжиренный солнцезащитный крем Farmstay OIL-FREE UV DEFENCE SUN CREAM</t>
  </si>
  <si>
    <t>ВВ крем на основе улиточной слизи FarmStay Visible Difference Snail BB Cream</t>
  </si>
  <si>
    <t>Солнцезащитный крем на основе уличточной слизи FarmStay Visible Difference Snail Sun Cream</t>
  </si>
  <si>
    <t>ВВ крем для лица All-in one Snail , на основе уличточной слизи с солнцезащитным эффектом FarmStay All-in one Snail Sun BB Cream</t>
  </si>
  <si>
    <t>ВВ крем для лица, на основе семян зеленого чая с эффектом разглаживания морщин FarmStay GREEN TEA SEED PURE ANTI-WRINKLE BB CREAM</t>
  </si>
  <si>
    <t>Формула All-In One Галактомикс C.C  крем FarmStay Formula All-In_One Galactomyces C.C Cream</t>
  </si>
  <si>
    <t>Пиллинг гель ALL IN ONE  улиточный - Яблоко Farmstay SNAIL ALL IN ONE WHITENING PEELING GEL CREAM APPLE</t>
  </si>
  <si>
    <t>Пиллинг гель  ALL IN ONE улиточный - Киви Farmstay SNAIL ALL IN ONE WHITENING PEELING GEL CREAM KIWI</t>
  </si>
  <si>
    <t>Кремя для глаз на основе улиточной слизи Visible Difference FarmStay Visible Difference Snail Eye Cream</t>
  </si>
  <si>
    <t>Эссенция для кожи лица. Против старения на основе улиточной слизи Visible Difference FarmStay Visible Difference Snail Anti-wrinkle Essence</t>
  </si>
  <si>
    <t>Эссенция на основе Меда и Золотых частиц FarmStay Honey &amp; Gold Essence</t>
  </si>
  <si>
    <t>Увляжняющий гель на основе улиточной слизи FarmStay MOISTURE SOOTHING GEL SNAIL</t>
  </si>
  <si>
    <t>Увляжняющий гель на основе  алое FarmStay MOISTURE SOOTHING GEL ALOEVERA</t>
  </si>
  <si>
    <t>Глубоко очищающий масссажный крем - Молочный FarmStay PURE DEEP CLEANSING &amp; MASSAGE CREAM MILK</t>
  </si>
  <si>
    <t>Глубоко очищающий масссажный крем - Гранат FarmStay PURE DEEP CLEANSING &amp; MASSAGE CREAM POMEGRANATE</t>
  </si>
  <si>
    <t>Глубоко очищающий масссажный крем - Огурец FarmStay PURE DEEP CLEANSING &amp; MASSAGE CREAM CUCUMBER</t>
  </si>
  <si>
    <t>Аква крем для лица с отбеливающим эффектом FarmStay GREEN TEA SEED WHITENING WATER CREAM</t>
  </si>
  <si>
    <t>Аква коллагеновая маска для лица  Piggy Jelly  FarmStay Collagen Aqua Piggy Jelly Pack</t>
  </si>
  <si>
    <t>УВЛАЖНЯЮЩИЙ ТОНЕР - АЛОЕ farm stay visible differerce Moisture TONER(aloe)</t>
  </si>
  <si>
    <t>УВЛАЖНЯЮЩАЯ ЭМУЛЬСИЯ - АЛОЕ farm stay visible differerce Moisture EMULSION(aloe)</t>
  </si>
  <si>
    <t>УВЛАЖНЯЮЩИЙ ТОНЕР - УЛИТКА farm stay visible differerce Moisture TONER(snail)</t>
  </si>
  <si>
    <t>УВЛАЖНЯЮЩАЯ ЭМУЛЬСИЯ - УЛИТКА  farm stay visible differerce Moisture EMULSION(snail)</t>
  </si>
  <si>
    <t>Увлажняющий крем для лица на экстракте Морского Конька FarmStay VISIBLE DIFFERENCE sea horse water full CREAM</t>
  </si>
  <si>
    <t>Крем для рук - Коллаген farm stay visible differerce hand cream collagen</t>
  </si>
  <si>
    <t>Крем для рук - Алое farm stay visible differerce hand cream aloe</t>
  </si>
  <si>
    <t>Крем для рук - Лошадинный Жир farm stay visible differerce hand cream horse oil</t>
  </si>
  <si>
    <t>Крем для рук - Черный Жемчуг farm stay visible differerce hand cream black pearl</t>
  </si>
  <si>
    <t>Крем для рук - Клубника farm stay visible differerce hand cream strawberry</t>
  </si>
  <si>
    <t>Крем для рук - Олива farm stay visible differerce hand cream olive</t>
  </si>
  <si>
    <t>Крем для рук - Улитка farm stay visible differerce hand cream snail</t>
  </si>
  <si>
    <t>Ноблесс Интенсивная Улиточная Пенка для умывания farm stay Escargot Noblesse lntensive CLEANSING FOAM</t>
  </si>
  <si>
    <t>УВЛАЖНЯЮЩИЙ ТОНЕР - ГРАНАТ farm stay visible differerce Moisture TONER(POMEGRANATE)</t>
  </si>
  <si>
    <t>УВЛАЖНЯЮЩАЯ ЭМУЛЬСИЯ - ГРАНАТ farm stay visible differerce Moisture EMULSION (POMEGRANATE)</t>
  </si>
  <si>
    <t>УВЛАЖНЯЮЩИЙ ТОНЕР - МОЛОКО farm stay visible differerce Moisture TONER(milk)</t>
  </si>
  <si>
    <t>УВЛАЖНЯЮЩАЯ ЭМУЛЬСИЯ - МОЛОКО farm stay visible differerce Moisture EMULSION (milk)</t>
  </si>
  <si>
    <t>ТУШЬ ДЛЯ РЕСНИЦ ПРИДАЮЩАЯ ОБЪЕМ farm stay perfect VOLUME UP MASCARA</t>
  </si>
  <si>
    <t>ЭФФЕКТИВНЫЙ КРЕМ ДЛЯ ИЦА НА ОСНОВЕ ЛОШАДИННОГО ЖИРА  FarmStay VISIBLE DIFFERENCE horse oil CREAM</t>
  </si>
  <si>
    <t xml:space="preserve">Маска для лица VISIBLE DIFFERENCE -   НА ОСНОВЕ ЛОШАДИННОГО ЖИРА FarmStay VISIBLE DIFFERENCE horse oil MASK PACK </t>
  </si>
  <si>
    <t>КОМПЛЕКСНАЯ ЛЕЧЕБНАЯ МАСКА - ЭССЕНЦИЯ ДЛЯ ВОЛОС НА ОСНОВЕ ЛОШАДИНОГО ЖИРА Farmstay MAYU Complete Treatment Essence Hair Pack</t>
  </si>
  <si>
    <t>КОМПЛЕКСНЫЙ ШАМПУНЬ С КОНДИЦИОНЕРОМ НА ОСНОВЕ ЛОШАДИНОГО ЖИРА Farmstay MAYU Complete SHAMPOO&amp;CONDITIONER</t>
  </si>
  <si>
    <t>КОМПЛЕКСНЫЙ КРЕМ  ДЛЯ КОЖИ ВОКРУГ ГЛАЗ НА ЭКСТРАКТЕ ЖИРА ЛОШАДИ FarmStay jeju mayu complete EYE CREAM</t>
  </si>
  <si>
    <t>КОМПЛЕКСНАЯ ЭМУЛЬСИЯ ДЛЯ ЛИЦА НА ЭКСТРАКТЕ ЖИРА ЛОШАДИ FarmStay jeju mayu complete EMULSION</t>
  </si>
  <si>
    <t>КОМПЛЕКСНЫЙ ТОНЕР ДЛЯ ЛИЦА НА ЭКСТРАКТЕ ЖИРА ЛОШАДИ FarmStay jeju mayu complete TONER</t>
  </si>
  <si>
    <t>Маска для лица VISIBLE DIFFERENCE - Семена зеленого чая FarmStay VISIBLE DIFFERENCE MASK SHEET GREENTEA SEED (10 шт.)</t>
  </si>
  <si>
    <t>Маска для лица VISIBLE DIFFERENCE -  Улитка FarmStay VISIBLE DIFFERENCE MASK SHEET SNAIL  (10 шт.)</t>
  </si>
  <si>
    <t>Маска для лица VISIBLE DIFFERENCE -  Барбадосская вишня FarmStay VISIBLE DIFFERENCE MASK SHEET ACEROLA  (10 шт.)</t>
  </si>
  <si>
    <t>Маска для лица VISIBLE DIFFERENCE -   Алое FarmStay VISIBLE DIFFERENCE MASK SHEET ALOE  (10 шт.)</t>
  </si>
  <si>
    <t>Маска для лица VISIBLE DIFFERENCE -   Жемчуг FarmStay VISIBLE DIFFERENCE MASK SHEET PEARL  (10 шт.)</t>
  </si>
  <si>
    <t>Маска для лица VISIBLE DIFFERENCE -   Коллаген FarmStay VISIBLE DIFFERENCE MASK SHEET  COLLAGEN  (10 шт.)</t>
  </si>
  <si>
    <t>Маска для лица VISIBLE DIFFERENCE -   Красный Жень Шень FarmStay VISIBLE DIFFERENCE MASK SHEET RED GINSENG  (10 шт.)</t>
  </si>
  <si>
    <t>Маска для лица VISIBLE DIFFERENCE -   Огурец FarmStay VISIBLE DIFFERENCE MASK SHEET CUCUMER  (10 шт.)</t>
  </si>
  <si>
    <t>Маска для лица VISIBLE DIFFERENCE -   Аква FarmStay VISIBLE DIFFERENCE BIRDS NEST AQUA MASK PACK   (10 шт.)</t>
  </si>
  <si>
    <t>Маска для лица VISIBLE DIFFERENCE -   Гранат FarmStay VISIBLE DIFFERENCE POMEGRANATE MASK PACK   (10 шт.)</t>
  </si>
  <si>
    <t>Лошадиный крем для рук Farmstay Jiju Horse Fat Hand Cream</t>
  </si>
  <si>
    <t>Интенсивный крем для рук и ногтей - Олива Farmstay Olive Intensive Moisture Hand&amp;Nail Cream</t>
  </si>
  <si>
    <t>Пенка для умывания - Семена Зеленого Чая FarmStay GREEN TEA SEED PURE CLEANSING FOAM</t>
  </si>
  <si>
    <t>Пенка для умывания - Улитка  FarmStay SNAIL PURE CLEANSING FOAM</t>
  </si>
  <si>
    <t>Пенка для умывания - Алое FarmStay ALOE PURE CLEANSING FOAM</t>
  </si>
  <si>
    <t>Пенка для умывания - Коллаген FarmStay COLLAGEN PURE CLEANSING FOAM</t>
  </si>
  <si>
    <t>Пенка для умывания - Гранат FarmStay GRANATE PURE CLEANSING FOAM</t>
  </si>
  <si>
    <t>Пенка для умывания - Красный Жень Шень FarmStay RED GINSENG PURE CLEANSING FOAM</t>
  </si>
  <si>
    <t>Пенка для умывания -  Огурец FarmStay CUCUMBER PURE CLEANSING FOAM</t>
  </si>
  <si>
    <t xml:space="preserve"> VISIBLE DIFFERENCE отбеливающий крем для лица Farmstay VISIBLE DIFFERENCE WHITENING CREAM</t>
  </si>
  <si>
    <t xml:space="preserve"> VISIBLE DIFFERENCE отбеливающий крем для век Farmstay VISIBLE DIFFERENCE WHITENING EYE CREAM</t>
  </si>
  <si>
    <t>SKIN ANOTHER Крем на основе Лошадиного жира SKIN ANOTHER Horse Oil Cream</t>
  </si>
  <si>
    <t>VISIBLE DIFFERENCE омолаживающий крем для лица с коллагеном Farmstay VISIBLE DIFFERENCE WHITENING COLLAGEN CREAM</t>
  </si>
  <si>
    <t xml:space="preserve">Ночная маска на экстракте секреции ласточки-саланганы SKIN ANOTHER BIRD'S NEST AQUA SLEEPING PACK </t>
  </si>
  <si>
    <t>Солнцезащитный крем на основе Лошадиного жира Farmstay Horse Oil UV Defence Sun Cream</t>
  </si>
  <si>
    <t>Гидрогелевые патчи для кожи вокруг глаз на основе Лошадиного жира и Золота Farmstay HORSE OIL&amp;GOLD  HYDROGEL EYE PATCH</t>
  </si>
  <si>
    <t>Гидрогелевые патчи для кожи вокруг глаз на основе Черного жемчуга  и Золота Farmstay BLACK PEARL&amp;GOLD  HYDROGEL EYE PATCH</t>
  </si>
  <si>
    <t>Огуречный увлажняющий гель для тела Farmstay REAL CUCUMBER GEL</t>
  </si>
  <si>
    <t>Тонер на основе улиточной слизи  Farmstay Snail Mucus Moisture Toner</t>
  </si>
  <si>
    <t>Эмульсия на основе улиточной слизи Farmstay Snail Mucus Moisture Emulsion</t>
  </si>
  <si>
    <t>Крем для лица на основе улиточной слизи  Farmstay Snail Mucus Moisture Cream</t>
  </si>
  <si>
    <t>Интенсивный улиточный крем для лица против морщин Farmstay Escargot Noblesse lntensive Cream</t>
  </si>
  <si>
    <t>Интенсивный улиточный крем от морщин для кожи вокруг глаз Farmstay Escargot Noblesse lntensive Eye Cream</t>
  </si>
  <si>
    <t>Ноблесс VB-крем   выровнивает  тон кожи, скрывая пигментацию Farmstay Escargot Noblesse lntensive VB Cream</t>
  </si>
  <si>
    <t>Маска для лица ночная 3-шаговая (крем+сыворотка+маска)  Farmstay Princess Sleeping 3 STEP MASK</t>
  </si>
  <si>
    <t>Маска для лица отбеливающая 3-шаговая (крем+сыворотка+маска)  Farmstay Princess Whitening 3 STEP MASK</t>
  </si>
  <si>
    <t>Маска для лица Аква 3-шаговая (крем+сыворотка+маска)  Farmstay Princess Aqua 3 STEP MASK</t>
  </si>
  <si>
    <t>Натуральный жидкий экстракт 2в1 Алое Farmstay ALOE  ALL-IN ONE AMPOULE</t>
  </si>
  <si>
    <t>Натуральный жидкий экстракт 2в1 Гранат Farmstay POMENGRATE  ALL-IN ONE AMPOULE</t>
  </si>
  <si>
    <t>Натуральный жидкий экстракт 2в1 Черный Жемчуг Farmstay BLACK PEARL  ALL-IN ONE AMPOULE</t>
  </si>
  <si>
    <t xml:space="preserve">Натуральный жидкий экстракт 2в1 Гиалурон и Коллаген  Farmstay COLLAGEN&amp;HYALURONIC  ACID   ALL-IN ONE AMPOULE </t>
  </si>
  <si>
    <t>Интенсивный улиточный Пиллинг - Гель Farmstay Escargot Noblesse lntensive PEELING GEL</t>
  </si>
  <si>
    <t>Отбеливающий крем для рук - Принцесса Farmstay Princess Whitening Hand Cream</t>
  </si>
  <si>
    <t>Парфюмированный крем для  рук - Принцесса Farmstay Princess Romantic Lovely Perfume Hand Cream</t>
  </si>
  <si>
    <t>Аква крем для рук - Принцесса Farmstay Princess Aqua Hand Cream</t>
  </si>
  <si>
    <t>Пенка для умывания от пор на основе яичного экстракта FarmStay EGG PURE CLEANSING FOAM</t>
  </si>
  <si>
    <t>Ант возрастной био - интенсивный крем для лица с  Коллагена\ом FarmStay COLLAGEN AGE DEFYING BIO INTENSIVE CREAM</t>
  </si>
  <si>
    <t>Ант возрастной био - интенсивный крем для лица на экстракте Морского Конька FarmStay SEA HORES AGE DEFYING BIO INTENSIVE CREAM</t>
  </si>
  <si>
    <t>Подводка для глаз - Принцесса Farmstay Princess EYE LINER</t>
  </si>
  <si>
    <t>Удлиняющая тушь с подкручивающим эффектом - ПринцессаFarmStay Princess Curl &amp; Longlash MASCARA</t>
  </si>
  <si>
    <t>Ноблесс Интенсивный ВВ Крем Farmstay Escargot Noblesse lntensive BB Cream</t>
  </si>
  <si>
    <t>Крем для рук- Банан Farmstay Banana Hand CREAM</t>
  </si>
  <si>
    <t>Крем на основе Жира Крокодила Farmstay CROCODILE OIL CREAM</t>
  </si>
  <si>
    <t xml:space="preserve">Маска для лица VISIBLE DIFFERENCE - Молочная FarmStay VISIBLE DIFFERENCE MILK MASK PACK </t>
  </si>
  <si>
    <t>Ноблесс Интенсивная Улиточная эмульсия Farmstay Escargot Noblesse lntensive EMULSION</t>
  </si>
  <si>
    <t>Ноблесс Интенсивный Улиточный Тонер Farmstay Escargot Noblesse lntensive TONER</t>
  </si>
  <si>
    <t>Солнцезащитная пудра для лица с запаской                                                                 
№13                                                                          
№21                                                                         
№23 
Farmstay Escargot UV TWO-WAY PACT</t>
  </si>
  <si>
    <t>ОЧИЩАЮЩИЙ МАССАЖНЫЙ КРЕМ - ОГУРЕЦ FarmStay PURE CLEANSING &amp; MASSAGE CREAM CUCUMBER</t>
  </si>
  <si>
    <t>ОЧИЩАЮЩИЙ МАССАЖНЫЙ КРЕМ - ЛОШАДИНЫЙ ЖИР FarmStay PURE CLEANSING &amp; MASSAGE CREAM Horse Oil</t>
  </si>
  <si>
    <t>ОЧИЩАЮЩИЙ МАССАЖНЫЙ КРЕМ - КОЛЛАГЕН FarmStay PURE CLEANSING &amp; MASSAGE CREAM COLLAGEN</t>
  </si>
  <si>
    <t>ОЧИЩАЮЩИЙ МАССАЖНЫЙ КРЕМ - ГРАНАТ FarmStay PURE CLEANSING &amp; MASSAGE CREAM POMEGRANATE</t>
  </si>
  <si>
    <t>ОЧИЩАЮЩИЙ МАССАЖНЫЙ КРЕМ - АЛОЕ FarmStay PURE CLEANSING &amp; MASSAGE CREAM ALOE</t>
  </si>
  <si>
    <t>ОЧИЩАЮЩИЙ МАССАЖНЫЙ КРЕМ - ЛОШАДИНЫЙ ЖИР Farmstay Cleansing Foam HORSE OIL</t>
  </si>
  <si>
    <t>УВЛАЖНЯЮЩИЙ МИСТ ДЛЯ ЛИЦА - АЛОЕ FarmStay  it is real gel mist ALOE</t>
  </si>
  <si>
    <t>УВЛАЖНЯЮЩИЙ МИСТ ДЛЯ ЛИЦА - ГРАНАТ FarmStay  it is real gel mist POMEGRANATE</t>
  </si>
  <si>
    <t>УВЛАЖНЯЮЩИЙ МИСТ ДЛЯ ЛИЦА - КОЛЛАГЕН FarmStay  it is real gel mist COLLAGEN</t>
  </si>
  <si>
    <t>УВЛАЖНЯЮЩИЙ МИСТ ДЛЯ ЛИЦА - УЛИТКА FarmStay  it is real gel mist Escargot</t>
  </si>
  <si>
    <t>КОМПЛЕКСНЫЙ КРЕМ ДЛЯ ЛИЦА НА ЭКСТРАКТЕ ЖИРА ЛОШАДИ FarmStay jeju mayu complete cream</t>
  </si>
  <si>
    <t>НАБОР ДЛЯ ЛИЦА, НА ЭКСТРАКТЕ ЖИРА ЛОШАДИ 4 ПРЕДМЕТА FarmStay jeju mayu complete 4 set</t>
  </si>
  <si>
    <t>57,99 0,77</t>
  </si>
  <si>
    <t>64,50 0,64</t>
  </si>
  <si>
    <t>Курсы еще 64 банков</t>
  </si>
  <si>
    <t>Информация обновлена 18.05.2017 в 14:00</t>
  </si>
</sst>
</file>

<file path=xl/styles.xml><?xml version="1.0" encoding="utf-8"?>
<styleSheet xmlns="http://schemas.openxmlformats.org/spreadsheetml/2006/main">
  <numFmts count="10">
    <numFmt numFmtId="41" formatCode="_-* #,##0\ _₽_-;\-* #,##0\ _₽_-;_-* &quot;-&quot;\ _₽_-;_-@_-"/>
    <numFmt numFmtId="43" formatCode="_-* #,##0.00\ _₽_-;\-* #,##0.00\ _₽_-;_-* &quot;-&quot;??\ _₽_-;_-@_-"/>
    <numFmt numFmtId="164" formatCode="_-* #,##0_-;\-* #,##0_-;_-* &quot;-&quot;_-;_-@_-"/>
    <numFmt numFmtId="165" formatCode="_-* #,##0.0\ _₽_-;\-* #,##0.0\ _₽_-;_-* &quot;-&quot;??\ _₽_-;_-@_-"/>
    <numFmt numFmtId="166" formatCode="_-* #,##0.000\ _₽_-;\-* #,##0.000\ _₽_-;_-* &quot;-&quot;??\ _₽_-;_-@_-"/>
    <numFmt numFmtId="167" formatCode="_-* #,##0\ _₽_-;\-* #,##0\ _₽_-;_-* &quot;-&quot;??\ _₽_-;_-@_-"/>
    <numFmt numFmtId="168" formatCode="#,##0.000"/>
    <numFmt numFmtId="169" formatCode="#,##0_ ;\-#,##0\ "/>
    <numFmt numFmtId="170" formatCode="0_);[Red]\(0\)"/>
    <numFmt numFmtId="171" formatCode="0.0%"/>
  </numFmts>
  <fonts count="33">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8"/>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9"/>
      <color theme="1"/>
      <name val="Calibri"/>
      <family val="3"/>
      <charset val="129"/>
      <scheme val="minor"/>
    </font>
    <font>
      <sz val="11"/>
      <name val="Calibri"/>
      <family val="2"/>
      <charset val="204"/>
      <scheme val="minor"/>
    </font>
    <font>
      <sz val="9"/>
      <color theme="1"/>
      <name val="Calibri"/>
      <family val="2"/>
      <charset val="129"/>
      <scheme val="minor"/>
    </font>
    <font>
      <sz val="11"/>
      <color theme="1"/>
      <name val="Calibri"/>
      <family val="2"/>
      <charset val="129"/>
      <scheme val="minor"/>
    </font>
    <font>
      <sz val="8"/>
      <name val="Calibri"/>
      <family val="2"/>
      <charset val="204"/>
      <scheme val="minor"/>
    </font>
    <font>
      <sz val="11"/>
      <color theme="1"/>
      <name val="Calibri"/>
      <family val="2"/>
      <scheme val="minor"/>
    </font>
    <font>
      <sz val="11"/>
      <color theme="0"/>
      <name val="Calibri"/>
      <family val="2"/>
      <charset val="204"/>
      <scheme val="minor"/>
    </font>
    <font>
      <sz val="14"/>
      <color theme="0"/>
      <name val="Arial"/>
      <family val="2"/>
      <charset val="204"/>
    </font>
    <font>
      <sz val="16"/>
      <color theme="0"/>
      <name val="Calibri"/>
      <family val="2"/>
      <charset val="204"/>
      <scheme val="minor"/>
    </font>
    <font>
      <sz val="10"/>
      <color theme="0"/>
      <name val="Calibri"/>
      <family val="3"/>
      <charset val="129"/>
      <scheme val="minor"/>
    </font>
  </fonts>
  <fills count="9">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xf numFmtId="9" fontId="1" fillId="0" borderId="0" applyFont="0" applyFill="0" applyBorder="0" applyAlignment="0" applyProtection="0"/>
    <xf numFmtId="0" fontId="26" fillId="0" borderId="0">
      <alignment vertical="center"/>
    </xf>
    <xf numFmtId="0" fontId="2" fillId="0" borderId="0">
      <alignment vertical="center"/>
    </xf>
    <xf numFmtId="0" fontId="3" fillId="0" borderId="0"/>
    <xf numFmtId="0" fontId="28" fillId="0" borderId="0"/>
  </cellStyleXfs>
  <cellXfs count="110">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6" fillId="0" borderId="0" xfId="0" applyFont="1" applyFill="1"/>
    <xf numFmtId="165" fontId="0" fillId="0" borderId="1" xfId="5" applyNumberFormat="1" applyFont="1" applyFill="1" applyBorder="1" applyAlignment="1">
      <alignment horizontal="center" vertical="center"/>
    </xf>
    <xf numFmtId="0" fontId="0" fillId="0" borderId="0" xfId="0" applyFill="1" applyAlignment="1"/>
    <xf numFmtId="0" fontId="7" fillId="0" borderId="1" xfId="0" applyFont="1" applyFill="1" applyBorder="1" applyAlignment="1">
      <alignment horizontal="center" vertical="center" wrapText="1"/>
    </xf>
    <xf numFmtId="0" fontId="9" fillId="0" borderId="0" xfId="0" applyFont="1" applyFill="1"/>
    <xf numFmtId="166" fontId="11" fillId="0" borderId="0"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12" fillId="0" borderId="0" xfId="0" applyFont="1" applyFill="1"/>
    <xf numFmtId="43" fontId="0" fillId="0" borderId="0" xfId="5" applyFont="1" applyFill="1" applyAlignment="1"/>
    <xf numFmtId="43" fontId="9" fillId="0" borderId="0" xfId="5" applyFont="1" applyFill="1" applyAlignment="1">
      <alignment horizontal="center" vertical="center"/>
    </xf>
    <xf numFmtId="0" fontId="0" fillId="0" borderId="0" xfId="0" applyFill="1" applyAlignment="1">
      <alignment horizontal="center" vertical="center"/>
    </xf>
    <xf numFmtId="0" fontId="14" fillId="0" borderId="0" xfId="0" applyFont="1" applyFill="1"/>
    <xf numFmtId="0" fontId="9" fillId="0" borderId="0" xfId="0" applyFont="1" applyFill="1" applyAlignment="1">
      <alignment horizontal="center" vertical="center"/>
    </xf>
    <xf numFmtId="0" fontId="10" fillId="0" borderId="0" xfId="0" applyFont="1" applyFill="1" applyBorder="1" applyAlignment="1">
      <alignment horizontal="center" vertical="center" wrapText="1"/>
    </xf>
    <xf numFmtId="0" fontId="6" fillId="0" borderId="1" xfId="0" applyFont="1" applyBorder="1" applyAlignment="1">
      <alignment horizontal="center" vertical="center"/>
    </xf>
    <xf numFmtId="167" fontId="6" fillId="0" borderId="1" xfId="5" applyNumberFormat="1" applyFont="1" applyBorder="1" applyAlignment="1">
      <alignment horizontal="center" vertical="center"/>
    </xf>
    <xf numFmtId="168" fontId="15" fillId="5" borderId="1" xfId="5" applyNumberFormat="1" applyFont="1" applyFill="1" applyBorder="1" applyAlignment="1">
      <alignment vertical="center"/>
    </xf>
    <xf numFmtId="0" fontId="14" fillId="0" borderId="0" xfId="0" applyFont="1" applyAlignment="1" applyProtection="1">
      <alignment vertical="center"/>
      <protection hidden="1"/>
    </xf>
    <xf numFmtId="0" fontId="15" fillId="0" borderId="0" xfId="0" applyFont="1" applyFill="1" applyBorder="1" applyAlignment="1" applyProtection="1">
      <alignment vertical="center"/>
      <protection hidden="1"/>
    </xf>
    <xf numFmtId="0" fontId="14" fillId="0" borderId="0" xfId="0" applyFont="1" applyProtection="1">
      <protection hidden="1"/>
    </xf>
    <xf numFmtId="168" fontId="15" fillId="5" borderId="1" xfId="5" applyNumberFormat="1" applyFont="1" applyFill="1" applyBorder="1" applyAlignment="1" applyProtection="1">
      <alignment horizontal="center" vertical="center"/>
      <protection hidden="1"/>
    </xf>
    <xf numFmtId="4" fontId="15" fillId="2" borderId="1" xfId="5" applyNumberFormat="1" applyFont="1" applyFill="1" applyBorder="1" applyAlignment="1" applyProtection="1">
      <alignment horizontal="center" vertical="center"/>
      <protection hidden="1"/>
    </xf>
    <xf numFmtId="0" fontId="15" fillId="0" borderId="0" xfId="0" applyFont="1" applyFill="1" applyAlignment="1" applyProtection="1">
      <alignment horizontal="right" indent="2"/>
      <protection hidden="1"/>
    </xf>
    <xf numFmtId="0" fontId="9" fillId="0" borderId="0" xfId="0" applyFont="1" applyFill="1" applyProtection="1">
      <protection hidden="1"/>
    </xf>
    <xf numFmtId="0" fontId="10" fillId="0" borderId="0" xfId="0" applyFont="1" applyFill="1" applyBorder="1" applyAlignment="1" applyProtection="1">
      <alignment vertical="center" wrapText="1"/>
      <protection hidden="1"/>
    </xf>
    <xf numFmtId="166" fontId="11" fillId="0" borderId="0" xfId="0" applyNumberFormat="1" applyFont="1" applyFill="1" applyBorder="1" applyAlignment="1" applyProtection="1">
      <alignment vertical="center" wrapText="1"/>
      <protection hidden="1"/>
    </xf>
    <xf numFmtId="0" fontId="10" fillId="0" borderId="0" xfId="0" applyFont="1" applyFill="1" applyBorder="1" applyAlignment="1" applyProtection="1">
      <alignment horizontal="right" vertical="center" wrapText="1"/>
      <protection hidden="1"/>
    </xf>
    <xf numFmtId="166" fontId="11" fillId="0" borderId="0" xfId="0" applyNumberFormat="1" applyFont="1" applyFill="1" applyBorder="1" applyAlignment="1" applyProtection="1">
      <alignment horizontal="center" vertical="center" wrapText="1"/>
      <protection hidden="1"/>
    </xf>
    <xf numFmtId="43"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43" fontId="22" fillId="6" borderId="1" xfId="0" applyNumberFormat="1" applyFont="1" applyFill="1" applyBorder="1" applyAlignment="1">
      <alignment horizontal="center" vertical="top" wrapText="1"/>
    </xf>
    <xf numFmtId="0" fontId="12" fillId="0" borderId="1" xfId="0" applyFont="1" applyFill="1" applyBorder="1" applyAlignment="1">
      <alignment horizontal="center" vertical="center" wrapText="1"/>
    </xf>
    <xf numFmtId="43" fontId="0" fillId="8" borderId="1" xfId="5" applyFont="1" applyFill="1" applyBorder="1" applyAlignment="1">
      <alignment horizontal="center" vertical="center" wrapText="1"/>
    </xf>
    <xf numFmtId="0" fontId="12" fillId="0" borderId="1" xfId="0" applyFont="1" applyFill="1" applyBorder="1" applyAlignment="1">
      <alignment horizontal="center" vertical="center" wrapText="1"/>
    </xf>
    <xf numFmtId="22" fontId="0" fillId="0" borderId="0" xfId="0" applyNumberFormat="1"/>
    <xf numFmtId="14" fontId="0" fillId="0" borderId="0" xfId="0" applyNumberFormat="1"/>
    <xf numFmtId="43" fontId="0" fillId="0" borderId="1" xfId="0" applyNumberFormat="1" applyFill="1" applyBorder="1" applyAlignment="1">
      <alignment horizontal="center" vertical="center"/>
    </xf>
    <xf numFmtId="4" fontId="20" fillId="6" borderId="1" xfId="5" applyNumberFormat="1" applyFont="1" applyFill="1" applyBorder="1" applyAlignment="1" applyProtection="1">
      <alignment horizontal="center" vertical="center"/>
      <protection hidden="1"/>
    </xf>
    <xf numFmtId="0" fontId="0" fillId="0" borderId="0" xfId="0" applyAlignment="1">
      <alignment vertical="center"/>
    </xf>
    <xf numFmtId="4" fontId="14" fillId="0" borderId="0" xfId="0" applyNumberFormat="1" applyFont="1"/>
    <xf numFmtId="170" fontId="5" fillId="8" borderId="1" xfId="0" applyNumberFormat="1" applyFont="1" applyFill="1" applyBorder="1" applyAlignment="1">
      <alignment horizontal="center" vertical="center"/>
    </xf>
    <xf numFmtId="0" fontId="1" fillId="8" borderId="1" xfId="0" applyFont="1" applyFill="1" applyBorder="1" applyAlignment="1">
      <alignment vertical="center"/>
    </xf>
    <xf numFmtId="0" fontId="5" fillId="8" borderId="1" xfId="0" applyFont="1" applyFill="1" applyBorder="1" applyAlignment="1">
      <alignment horizontal="left" vertical="center" wrapText="1" shrinkToFit="1"/>
    </xf>
    <xf numFmtId="0" fontId="1" fillId="8" borderId="1" xfId="0" applyFont="1" applyFill="1" applyBorder="1" applyAlignment="1">
      <alignment horizontal="center" vertical="center"/>
    </xf>
    <xf numFmtId="0" fontId="26" fillId="8" borderId="1" xfId="0" applyFont="1" applyFill="1" applyBorder="1" applyAlignment="1">
      <alignment horizontal="center" vertical="center"/>
    </xf>
    <xf numFmtId="0" fontId="5" fillId="8" borderId="1" xfId="8" applyFont="1" applyFill="1" applyBorder="1" applyAlignment="1">
      <alignment horizontal="left" vertical="center" wrapText="1" shrinkToFit="1"/>
    </xf>
    <xf numFmtId="0" fontId="24" fillId="8" borderId="1" xfId="9" applyFont="1" applyFill="1" applyBorder="1" applyAlignment="1">
      <alignment horizontal="left" vertical="center" wrapText="1" shrinkToFit="1"/>
    </xf>
    <xf numFmtId="170" fontId="27" fillId="8" borderId="1" xfId="9" applyNumberFormat="1" applyFont="1" applyFill="1" applyBorder="1" applyAlignment="1">
      <alignment horizontal="center" vertical="center" shrinkToFit="1"/>
    </xf>
    <xf numFmtId="170" fontId="5" fillId="8" borderId="1" xfId="6" applyNumberFormat="1" applyFont="1" applyFill="1" applyBorder="1" applyAlignment="1">
      <alignment horizontal="center" vertical="center" shrinkToFit="1"/>
    </xf>
    <xf numFmtId="171" fontId="5" fillId="8" borderId="1" xfId="6" applyNumberFormat="1" applyFont="1" applyFill="1" applyBorder="1" applyAlignment="1">
      <alignment horizontal="center" vertical="center"/>
    </xf>
    <xf numFmtId="0" fontId="0" fillId="0" borderId="1" xfId="0" applyBorder="1" applyAlignment="1">
      <alignment vertical="center"/>
    </xf>
    <xf numFmtId="0" fontId="25" fillId="8" borderId="1" xfId="0" applyFont="1" applyFill="1" applyBorder="1" applyAlignment="1">
      <alignment horizontal="center" vertical="center" wrapText="1" shrinkToFit="1"/>
    </xf>
    <xf numFmtId="171" fontId="23" fillId="0" borderId="1" xfId="6" applyNumberFormat="1" applyFont="1" applyBorder="1" applyAlignment="1">
      <alignment horizontal="center" vertical="center"/>
    </xf>
    <xf numFmtId="0" fontId="23" fillId="8" borderId="1" xfId="0" applyFont="1" applyFill="1" applyBorder="1" applyAlignment="1">
      <alignment horizontal="center" vertical="center" wrapText="1" shrinkToFit="1"/>
    </xf>
    <xf numFmtId="0" fontId="24" fillId="8" borderId="1" xfId="9" applyFont="1" applyFill="1" applyBorder="1" applyAlignment="1">
      <alignment horizontal="left" vertical="center" wrapText="1"/>
    </xf>
    <xf numFmtId="170" fontId="5" fillId="8" borderId="1" xfId="0" quotePrefix="1" applyNumberFormat="1" applyFont="1" applyFill="1" applyBorder="1" applyAlignment="1">
      <alignment horizontal="center" vertical="center"/>
    </xf>
    <xf numFmtId="0" fontId="0" fillId="8" borderId="1" xfId="0" applyFont="1" applyFill="1" applyBorder="1" applyAlignment="1">
      <alignment horizontal="center" vertical="center"/>
    </xf>
    <xf numFmtId="0" fontId="0" fillId="8" borderId="1" xfId="0" applyFill="1" applyBorder="1" applyAlignment="1">
      <alignment horizontal="left" vertical="center" wrapText="1" shrinkToFit="1"/>
    </xf>
    <xf numFmtId="0" fontId="14" fillId="0" borderId="0" xfId="0" applyFont="1" applyFill="1" applyAlignment="1">
      <alignment vertical="center"/>
    </xf>
    <xf numFmtId="0" fontId="0" fillId="0" borderId="0" xfId="0" applyFill="1" applyAlignment="1">
      <alignment vertical="center"/>
    </xf>
    <xf numFmtId="169" fontId="0" fillId="0" borderId="0" xfId="0" applyNumberFormat="1" applyFill="1" applyAlignment="1">
      <alignment vertical="center"/>
    </xf>
    <xf numFmtId="0" fontId="26" fillId="0" borderId="0" xfId="0" applyFont="1" applyFill="1" applyAlignment="1">
      <alignment vertical="center"/>
    </xf>
    <xf numFmtId="4" fontId="20" fillId="3" borderId="1" xfId="0" applyNumberFormat="1" applyFont="1" applyFill="1" applyBorder="1" applyAlignment="1" applyProtection="1">
      <alignment horizontal="right" vertical="center"/>
      <protection hidden="1"/>
    </xf>
    <xf numFmtId="0" fontId="0" fillId="8" borderId="1" xfId="10" applyFont="1" applyFill="1" applyBorder="1" applyAlignment="1">
      <alignment horizontal="left" vertical="center" wrapText="1"/>
    </xf>
    <xf numFmtId="0" fontId="23" fillId="0" borderId="1" xfId="0" applyFont="1" applyBorder="1" applyAlignment="1">
      <alignment horizontal="left" vertical="center" wrapText="1" shrinkToFit="1"/>
    </xf>
    <xf numFmtId="0" fontId="29" fillId="0" borderId="0" xfId="0" applyFont="1" applyFill="1" applyBorder="1" applyAlignment="1">
      <alignment vertical="top" wrapText="1"/>
    </xf>
    <xf numFmtId="0" fontId="30" fillId="0" borderId="0" xfId="0" applyFont="1" applyFill="1" applyBorder="1" applyAlignment="1">
      <alignment vertical="center"/>
    </xf>
    <xf numFmtId="0" fontId="30" fillId="0" borderId="0" xfId="0" applyFont="1" applyFill="1"/>
    <xf numFmtId="0" fontId="31" fillId="0" borderId="0" xfId="0" applyFont="1" applyFill="1"/>
    <xf numFmtId="4" fontId="32" fillId="0" borderId="0" xfId="0" applyNumberFormat="1" applyFont="1" applyFill="1"/>
    <xf numFmtId="4" fontId="29" fillId="0" borderId="0" xfId="0" applyNumberFormat="1" applyFont="1" applyFill="1" applyAlignment="1">
      <alignment vertical="center"/>
    </xf>
    <xf numFmtId="0" fontId="29" fillId="0" borderId="0" xfId="0" applyFont="1" applyFill="1"/>
    <xf numFmtId="0" fontId="14" fillId="0" borderId="0" xfId="0" applyFont="1" applyFill="1" applyBorder="1"/>
    <xf numFmtId="0" fontId="14" fillId="0" borderId="0" xfId="0" applyFont="1" applyFill="1" applyBorder="1" applyAlignment="1" applyProtection="1">
      <alignment vertical="center"/>
      <protection hidden="1"/>
    </xf>
    <xf numFmtId="0" fontId="20" fillId="3" borderId="1" xfId="0" applyFont="1" applyFill="1" applyBorder="1" applyAlignment="1" applyProtection="1">
      <alignment horizontal="center" vertical="center"/>
      <protection hidden="1"/>
    </xf>
    <xf numFmtId="4" fontId="20" fillId="3" borderId="1" xfId="0" applyNumberFormat="1" applyFont="1" applyFill="1" applyBorder="1" applyAlignment="1" applyProtection="1">
      <alignment vertical="center"/>
      <protection hidden="1"/>
    </xf>
    <xf numFmtId="0" fontId="14" fillId="3" borderId="1" xfId="0" applyFont="1" applyFill="1" applyBorder="1" applyAlignment="1" applyProtection="1">
      <alignment horizontal="center" vertical="center"/>
      <protection hidden="1"/>
    </xf>
    <xf numFmtId="0" fontId="14" fillId="7" borderId="1" xfId="0" applyFont="1" applyFill="1" applyBorder="1" applyAlignment="1" applyProtection="1">
      <alignment horizontal="center" vertical="center"/>
      <protection hidden="1"/>
    </xf>
    <xf numFmtId="2" fontId="14" fillId="7" borderId="1" xfId="0" applyNumberFormat="1" applyFont="1" applyFill="1" applyBorder="1" applyAlignment="1" applyProtection="1">
      <alignment horizontal="center" vertical="center"/>
      <protection hidden="1"/>
    </xf>
    <xf numFmtId="2" fontId="21" fillId="7" borderId="1" xfId="0" applyNumberFormat="1" applyFont="1" applyFill="1" applyBorder="1" applyAlignment="1" applyProtection="1">
      <alignment horizontal="center" vertical="center"/>
      <protection hidden="1"/>
    </xf>
    <xf numFmtId="0" fontId="15" fillId="0" borderId="5" xfId="0"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top" wrapText="1"/>
      <protection hidden="1"/>
    </xf>
    <xf numFmtId="0" fontId="14" fillId="2" borderId="2" xfId="0" applyFont="1" applyFill="1" applyBorder="1" applyAlignment="1" applyProtection="1">
      <alignment horizontal="left" vertical="center"/>
      <protection hidden="1"/>
    </xf>
    <xf numFmtId="0" fontId="14" fillId="2" borderId="3" xfId="0" applyFont="1" applyFill="1" applyBorder="1" applyAlignment="1" applyProtection="1">
      <alignment horizontal="left" vertical="center"/>
      <protection hidden="1"/>
    </xf>
    <xf numFmtId="0" fontId="14" fillId="5" borderId="2" xfId="0" applyFont="1" applyFill="1" applyBorder="1" applyAlignment="1" applyProtection="1">
      <alignment horizontal="left" vertical="center"/>
      <protection hidden="1"/>
    </xf>
    <xf numFmtId="0" fontId="14" fillId="5" borderId="3" xfId="0" applyFont="1" applyFill="1" applyBorder="1" applyAlignment="1" applyProtection="1">
      <alignment horizontal="left" vertical="center"/>
      <protection hidden="1"/>
    </xf>
    <xf numFmtId="0" fontId="12" fillId="4"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64" fontId="12" fillId="0" borderId="1" xfId="1" applyNumberFormat="1" applyFont="1" applyFill="1" applyBorder="1" applyAlignment="1">
      <alignment horizontal="center" vertical="center" wrapText="1" shrinkToFit="1"/>
    </xf>
    <xf numFmtId="164" fontId="12" fillId="0" borderId="1" xfId="1"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20" fillId="6" borderId="2"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170" fontId="5" fillId="8" borderId="7" xfId="0" applyNumberFormat="1" applyFont="1" applyFill="1" applyBorder="1" applyAlignment="1">
      <alignment horizontal="center" vertical="center"/>
    </xf>
    <xf numFmtId="170" fontId="5" fillId="8" borderId="6" xfId="0" applyNumberFormat="1" applyFont="1" applyFill="1" applyBorder="1" applyAlignment="1">
      <alignment horizontal="center" vertical="center"/>
    </xf>
    <xf numFmtId="0" fontId="1" fillId="8" borderId="7" xfId="0" applyFont="1" applyFill="1" applyBorder="1" applyAlignment="1">
      <alignment horizontal="center" vertical="center"/>
    </xf>
    <xf numFmtId="0" fontId="1" fillId="8" borderId="6" xfId="0" applyFont="1" applyFill="1" applyBorder="1" applyAlignment="1">
      <alignment horizontal="center" vertical="center"/>
    </xf>
    <xf numFmtId="0" fontId="14" fillId="5" borderId="1" xfId="0" applyFont="1" applyFill="1" applyBorder="1" applyAlignment="1">
      <alignment horizontal="center" vertical="center"/>
    </xf>
    <xf numFmtId="4" fontId="7" fillId="3" borderId="1" xfId="0" applyNumberFormat="1" applyFont="1" applyFill="1" applyBorder="1" applyAlignment="1">
      <alignment horizontal="center"/>
    </xf>
    <xf numFmtId="0" fontId="0" fillId="3" borderId="1" xfId="0" applyFill="1" applyBorder="1" applyAlignment="1">
      <alignment horizontal="center"/>
    </xf>
  </cellXfs>
  <cellStyles count="11">
    <cellStyle name="Обычный" xfId="0" builtinId="0"/>
    <cellStyle name="Процентный" xfId="6" builtinId="5"/>
    <cellStyle name="Финансовый" xfId="5" builtinId="3"/>
    <cellStyle name="Финансовый [0]" xfId="1" builtinId="6"/>
    <cellStyle name="쉼표 [0] 3" xfId="4"/>
    <cellStyle name="표준 2" xfId="3"/>
    <cellStyle name="표준 22" xfId="10"/>
    <cellStyle name="표준 3" xfId="2"/>
    <cellStyle name="표준 8" xfId="7"/>
    <cellStyle name="표준 9" xfId="8"/>
    <cellStyle name="표준_final PI 6-30" xfId="9"/>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jpeg"/><Relationship Id="rId133" Type="http://schemas.openxmlformats.org/officeDocument/2006/relationships/image" Target="../media/image133.jpeg"/><Relationship Id="rId16" Type="http://schemas.openxmlformats.org/officeDocument/2006/relationships/image" Target="../media/image16.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png"/><Relationship Id="rId113" Type="http://schemas.openxmlformats.org/officeDocument/2006/relationships/image" Target="../media/image113.jpeg"/><Relationship Id="rId118" Type="http://schemas.openxmlformats.org/officeDocument/2006/relationships/image" Target="../media/image118.jpeg"/><Relationship Id="rId126" Type="http://schemas.openxmlformats.org/officeDocument/2006/relationships/image" Target="../media/image126.jpeg"/><Relationship Id="rId134" Type="http://schemas.openxmlformats.org/officeDocument/2006/relationships/image" Target="../media/image134.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png"/><Relationship Id="rId98" Type="http://schemas.openxmlformats.org/officeDocument/2006/relationships/image" Target="../media/image98.jpeg"/><Relationship Id="rId121" Type="http://schemas.openxmlformats.org/officeDocument/2006/relationships/image" Target="../media/image12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103" Type="http://schemas.openxmlformats.org/officeDocument/2006/relationships/image" Target="../media/image103.png"/><Relationship Id="rId108" Type="http://schemas.openxmlformats.org/officeDocument/2006/relationships/image" Target="../media/image108.jpeg"/><Relationship Id="rId116" Type="http://schemas.openxmlformats.org/officeDocument/2006/relationships/image" Target="../media/image116.jpeg"/><Relationship Id="rId124" Type="http://schemas.openxmlformats.org/officeDocument/2006/relationships/image" Target="../media/image124.jpeg"/><Relationship Id="rId129" Type="http://schemas.openxmlformats.org/officeDocument/2006/relationships/image" Target="../media/image12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png"/><Relationship Id="rId111" Type="http://schemas.openxmlformats.org/officeDocument/2006/relationships/image" Target="../media/image111.png"/><Relationship Id="rId132" Type="http://schemas.openxmlformats.org/officeDocument/2006/relationships/image" Target="../media/image132.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jpeg"/><Relationship Id="rId125" Type="http://schemas.openxmlformats.org/officeDocument/2006/relationships/image" Target="../media/image125.jpe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pn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61" Type="http://schemas.openxmlformats.org/officeDocument/2006/relationships/image" Target="../media/image61.jpeg"/><Relationship Id="rId82" Type="http://schemas.openxmlformats.org/officeDocument/2006/relationships/image" Target="../media/image82.jpeg"/><Relationship Id="rId1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1</xdr:col>
      <xdr:colOff>127000</xdr:colOff>
      <xdr:row>12</xdr:row>
      <xdr:rowOff>79905</xdr:rowOff>
    </xdr:from>
    <xdr:to>
      <xdr:col>1</xdr:col>
      <xdr:colOff>1566333</xdr:colOff>
      <xdr:row>12</xdr:row>
      <xdr:rowOff>1080723</xdr:rowOff>
    </xdr:to>
    <xdr:pic>
      <xdr:nvPicPr>
        <xdr:cNvPr id="775" name="그림 8" descr="IMG_1193.JPG"/>
        <xdr:cNvPicPr>
          <a:picLocks noChangeAspect="1"/>
        </xdr:cNvPicPr>
      </xdr:nvPicPr>
      <xdr:blipFill>
        <a:blip xmlns:r="http://schemas.openxmlformats.org/officeDocument/2006/relationships" r:embed="rId1" cstate="print"/>
        <a:stretch>
          <a:fillRect/>
        </a:stretch>
      </xdr:blipFill>
      <xdr:spPr>
        <a:xfrm>
          <a:off x="1193800" y="3527955"/>
          <a:ext cx="1439333" cy="1000818"/>
        </a:xfrm>
        <a:prstGeom prst="rect">
          <a:avLst/>
        </a:prstGeom>
      </xdr:spPr>
    </xdr:pic>
    <xdr:clientData/>
  </xdr:twoCellAnchor>
  <xdr:twoCellAnchor editAs="oneCell">
    <xdr:from>
      <xdr:col>1</xdr:col>
      <xdr:colOff>498211</xdr:colOff>
      <xdr:row>21</xdr:row>
      <xdr:rowOff>209550</xdr:rowOff>
    </xdr:from>
    <xdr:to>
      <xdr:col>1</xdr:col>
      <xdr:colOff>1050661</xdr:colOff>
      <xdr:row>21</xdr:row>
      <xdr:rowOff>209550</xdr:rowOff>
    </xdr:to>
    <xdr:pic>
      <xdr:nvPicPr>
        <xdr:cNvPr id="776" name="그림 9" descr="IMG_1214.JPG"/>
        <xdr:cNvPicPr>
          <a:picLocks noChangeAspect="1"/>
        </xdr:cNvPicPr>
      </xdr:nvPicPr>
      <xdr:blipFill>
        <a:blip xmlns:r="http://schemas.openxmlformats.org/officeDocument/2006/relationships" r:embed="rId2" cstate="print"/>
        <a:stretch>
          <a:fillRect/>
        </a:stretch>
      </xdr:blipFill>
      <xdr:spPr>
        <a:xfrm>
          <a:off x="1565011" y="14801850"/>
          <a:ext cx="552450" cy="0"/>
        </a:xfrm>
        <a:prstGeom prst="rect">
          <a:avLst/>
        </a:prstGeom>
      </xdr:spPr>
    </xdr:pic>
    <xdr:clientData/>
  </xdr:twoCellAnchor>
  <xdr:twoCellAnchor editAs="oneCell">
    <xdr:from>
      <xdr:col>1</xdr:col>
      <xdr:colOff>506148</xdr:colOff>
      <xdr:row>10</xdr:row>
      <xdr:rowOff>209549</xdr:rowOff>
    </xdr:from>
    <xdr:to>
      <xdr:col>1</xdr:col>
      <xdr:colOff>1042724</xdr:colOff>
      <xdr:row>10</xdr:row>
      <xdr:rowOff>209550</xdr:rowOff>
    </xdr:to>
    <xdr:pic>
      <xdr:nvPicPr>
        <xdr:cNvPr id="777" name="그림 13" descr="1363051419906.JPG"/>
        <xdr:cNvPicPr>
          <a:picLocks noChangeAspect="1"/>
        </xdr:cNvPicPr>
      </xdr:nvPicPr>
      <xdr:blipFill>
        <a:blip xmlns:r="http://schemas.openxmlformats.org/officeDocument/2006/relationships" r:embed="rId3" cstate="print"/>
        <a:stretch>
          <a:fillRect/>
        </a:stretch>
      </xdr:blipFill>
      <xdr:spPr>
        <a:xfrm>
          <a:off x="1572948" y="1181099"/>
          <a:ext cx="536576" cy="1"/>
        </a:xfrm>
        <a:prstGeom prst="rect">
          <a:avLst/>
        </a:prstGeom>
      </xdr:spPr>
    </xdr:pic>
    <xdr:clientData/>
  </xdr:twoCellAnchor>
  <xdr:twoCellAnchor editAs="oneCell">
    <xdr:from>
      <xdr:col>1</xdr:col>
      <xdr:colOff>495436</xdr:colOff>
      <xdr:row>24</xdr:row>
      <xdr:rowOff>200025</xdr:rowOff>
    </xdr:from>
    <xdr:to>
      <xdr:col>1</xdr:col>
      <xdr:colOff>1053436</xdr:colOff>
      <xdr:row>24</xdr:row>
      <xdr:rowOff>200025</xdr:rowOff>
    </xdr:to>
    <xdr:pic>
      <xdr:nvPicPr>
        <xdr:cNvPr id="778" name="그림 18" descr="팜스테이스템셀크림.JPG"/>
        <xdr:cNvPicPr>
          <a:picLocks noChangeAspect="1"/>
        </xdr:cNvPicPr>
      </xdr:nvPicPr>
      <xdr:blipFill>
        <a:blip xmlns:r="http://schemas.openxmlformats.org/officeDocument/2006/relationships" r:embed="rId4" cstate="print"/>
        <a:stretch>
          <a:fillRect/>
        </a:stretch>
      </xdr:blipFill>
      <xdr:spPr>
        <a:xfrm>
          <a:off x="1562236" y="18507075"/>
          <a:ext cx="558000" cy="0"/>
        </a:xfrm>
        <a:prstGeom prst="rect">
          <a:avLst/>
        </a:prstGeom>
      </xdr:spPr>
    </xdr:pic>
    <xdr:clientData/>
  </xdr:twoCellAnchor>
  <xdr:twoCellAnchor editAs="oneCell">
    <xdr:from>
      <xdr:col>1</xdr:col>
      <xdr:colOff>498211</xdr:colOff>
      <xdr:row>18</xdr:row>
      <xdr:rowOff>209550</xdr:rowOff>
    </xdr:from>
    <xdr:to>
      <xdr:col>1</xdr:col>
      <xdr:colOff>1050661</xdr:colOff>
      <xdr:row>18</xdr:row>
      <xdr:rowOff>209550</xdr:rowOff>
    </xdr:to>
    <xdr:pic>
      <xdr:nvPicPr>
        <xdr:cNvPr id="779" name="그림 19" descr="IMG_6826.JPG"/>
        <xdr:cNvPicPr>
          <a:picLocks noChangeAspect="1"/>
        </xdr:cNvPicPr>
      </xdr:nvPicPr>
      <xdr:blipFill>
        <a:blip xmlns:r="http://schemas.openxmlformats.org/officeDocument/2006/relationships" r:embed="rId5" cstate="print"/>
        <a:stretch>
          <a:fillRect/>
        </a:stretch>
      </xdr:blipFill>
      <xdr:spPr>
        <a:xfrm>
          <a:off x="1565011" y="11087100"/>
          <a:ext cx="552450" cy="0"/>
        </a:xfrm>
        <a:prstGeom prst="rect">
          <a:avLst/>
        </a:prstGeom>
      </xdr:spPr>
    </xdr:pic>
    <xdr:clientData/>
  </xdr:twoCellAnchor>
  <xdr:twoCellAnchor editAs="oneCell">
    <xdr:from>
      <xdr:col>1</xdr:col>
      <xdr:colOff>57151</xdr:colOff>
      <xdr:row>13</xdr:row>
      <xdr:rowOff>140229</xdr:rowOff>
    </xdr:from>
    <xdr:to>
      <xdr:col>1</xdr:col>
      <xdr:colOff>1576390</xdr:colOff>
      <xdr:row>13</xdr:row>
      <xdr:rowOff>1033198</xdr:rowOff>
    </xdr:to>
    <xdr:pic>
      <xdr:nvPicPr>
        <xdr:cNvPr id="780" name="그림 22" descr="IMGP6899.JPG"/>
        <xdr:cNvPicPr>
          <a:picLocks noChangeAspect="1"/>
        </xdr:cNvPicPr>
      </xdr:nvPicPr>
      <xdr:blipFill>
        <a:blip xmlns:r="http://schemas.openxmlformats.org/officeDocument/2006/relationships" r:embed="rId6" cstate="print"/>
        <a:stretch>
          <a:fillRect/>
        </a:stretch>
      </xdr:blipFill>
      <xdr:spPr>
        <a:xfrm>
          <a:off x="1123951" y="4826529"/>
          <a:ext cx="1519239" cy="892969"/>
        </a:xfrm>
        <a:prstGeom prst="rect">
          <a:avLst/>
        </a:prstGeom>
      </xdr:spPr>
    </xdr:pic>
    <xdr:clientData/>
  </xdr:twoCellAnchor>
  <xdr:twoCellAnchor editAs="oneCell">
    <xdr:from>
      <xdr:col>1</xdr:col>
      <xdr:colOff>512499</xdr:colOff>
      <xdr:row>15</xdr:row>
      <xdr:rowOff>190500</xdr:rowOff>
    </xdr:from>
    <xdr:to>
      <xdr:col>1</xdr:col>
      <xdr:colOff>1036373</xdr:colOff>
      <xdr:row>15</xdr:row>
      <xdr:rowOff>190500</xdr:rowOff>
    </xdr:to>
    <xdr:pic>
      <xdr:nvPicPr>
        <xdr:cNvPr id="781" name="그림 25" descr="1395970400223.jpg"/>
        <xdr:cNvPicPr>
          <a:picLocks noChangeAspect="1"/>
        </xdr:cNvPicPr>
      </xdr:nvPicPr>
      <xdr:blipFill>
        <a:blip xmlns:r="http://schemas.openxmlformats.org/officeDocument/2006/relationships" r:embed="rId7" cstate="print"/>
        <a:stretch>
          <a:fillRect/>
        </a:stretch>
      </xdr:blipFill>
      <xdr:spPr>
        <a:xfrm>
          <a:off x="1579299" y="7353300"/>
          <a:ext cx="523874" cy="0"/>
        </a:xfrm>
        <a:prstGeom prst="rect">
          <a:avLst/>
        </a:prstGeom>
      </xdr:spPr>
    </xdr:pic>
    <xdr:clientData/>
  </xdr:twoCellAnchor>
  <xdr:twoCellAnchor editAs="oneCell">
    <xdr:from>
      <xdr:col>1</xdr:col>
      <xdr:colOff>408913</xdr:colOff>
      <xdr:row>31</xdr:row>
      <xdr:rowOff>19052</xdr:rowOff>
    </xdr:from>
    <xdr:to>
      <xdr:col>1</xdr:col>
      <xdr:colOff>1139960</xdr:colOff>
      <xdr:row>32</xdr:row>
      <xdr:rowOff>2</xdr:rowOff>
    </xdr:to>
    <xdr:pic>
      <xdr:nvPicPr>
        <xdr:cNvPr id="782" name="그림 59" descr="20141107_110842.jpg"/>
        <xdr:cNvPicPr>
          <a:picLocks noChangeAspect="1"/>
        </xdr:cNvPicPr>
      </xdr:nvPicPr>
      <xdr:blipFill>
        <a:blip xmlns:r="http://schemas.openxmlformats.org/officeDocument/2006/relationships" r:embed="rId8" cstate="print"/>
        <a:srcRect l="14881" t="21946" r="6141" b="9792"/>
        <a:stretch>
          <a:fillRect/>
        </a:stretch>
      </xdr:blipFill>
      <xdr:spPr>
        <a:xfrm rot="5400000">
          <a:off x="1255449" y="27214116"/>
          <a:ext cx="1171575" cy="731047"/>
        </a:xfrm>
        <a:prstGeom prst="rect">
          <a:avLst/>
        </a:prstGeom>
      </xdr:spPr>
    </xdr:pic>
    <xdr:clientData/>
  </xdr:twoCellAnchor>
  <xdr:twoCellAnchor editAs="oneCell">
    <xdr:from>
      <xdr:col>1</xdr:col>
      <xdr:colOff>563371</xdr:colOff>
      <xdr:row>59</xdr:row>
      <xdr:rowOff>209554</xdr:rowOff>
    </xdr:from>
    <xdr:to>
      <xdr:col>1</xdr:col>
      <xdr:colOff>985503</xdr:colOff>
      <xdr:row>59</xdr:row>
      <xdr:rowOff>210919</xdr:rowOff>
    </xdr:to>
    <xdr:pic>
      <xdr:nvPicPr>
        <xdr:cNvPr id="783" name="그림 64" descr="20141224_132226_003.jpg"/>
        <xdr:cNvPicPr>
          <a:picLocks noChangeAspect="1"/>
        </xdr:cNvPicPr>
      </xdr:nvPicPr>
      <xdr:blipFill>
        <a:blip xmlns:r="http://schemas.openxmlformats.org/officeDocument/2006/relationships" r:embed="rId9" cstate="print"/>
        <a:srcRect l="13096" t="5363" r="18949"/>
        <a:stretch>
          <a:fillRect/>
        </a:stretch>
      </xdr:blipFill>
      <xdr:spPr>
        <a:xfrm rot="5400000">
          <a:off x="1840554" y="61644971"/>
          <a:ext cx="1365" cy="422132"/>
        </a:xfrm>
        <a:prstGeom prst="rect">
          <a:avLst/>
        </a:prstGeom>
      </xdr:spPr>
    </xdr:pic>
    <xdr:clientData/>
  </xdr:twoCellAnchor>
  <xdr:twoCellAnchor editAs="oneCell">
    <xdr:from>
      <xdr:col>1</xdr:col>
      <xdr:colOff>579174</xdr:colOff>
      <xdr:row>75</xdr:row>
      <xdr:rowOff>0</xdr:rowOff>
    </xdr:from>
    <xdr:to>
      <xdr:col>1</xdr:col>
      <xdr:colOff>969699</xdr:colOff>
      <xdr:row>75</xdr:row>
      <xdr:rowOff>0</xdr:rowOff>
    </xdr:to>
    <xdr:pic>
      <xdr:nvPicPr>
        <xdr:cNvPr id="785" name="그림 70" descr="20150413_102319.jpg"/>
        <xdr:cNvPicPr>
          <a:picLocks noChangeAspect="1"/>
        </xdr:cNvPicPr>
      </xdr:nvPicPr>
      <xdr:blipFill>
        <a:blip xmlns:r="http://schemas.openxmlformats.org/officeDocument/2006/relationships" r:embed="rId10" cstate="print"/>
        <a:srcRect l="24706" t="2646" r="21716" b="2104"/>
        <a:stretch>
          <a:fillRect/>
        </a:stretch>
      </xdr:blipFill>
      <xdr:spPr>
        <a:xfrm>
          <a:off x="1645974" y="81457800"/>
          <a:ext cx="390525" cy="0"/>
        </a:xfrm>
        <a:prstGeom prst="rect">
          <a:avLst/>
        </a:prstGeom>
      </xdr:spPr>
    </xdr:pic>
    <xdr:clientData/>
  </xdr:twoCellAnchor>
  <xdr:twoCellAnchor editAs="oneCell">
    <xdr:from>
      <xdr:col>1</xdr:col>
      <xdr:colOff>419763</xdr:colOff>
      <xdr:row>60</xdr:row>
      <xdr:rowOff>198169</xdr:rowOff>
    </xdr:from>
    <xdr:to>
      <xdr:col>1</xdr:col>
      <xdr:colOff>1107944</xdr:colOff>
      <xdr:row>60</xdr:row>
      <xdr:rowOff>1053040</xdr:rowOff>
    </xdr:to>
    <xdr:pic>
      <xdr:nvPicPr>
        <xdr:cNvPr id="786" name="그림 71" descr="20150414_133824.jpg"/>
        <xdr:cNvPicPr>
          <a:picLocks noChangeAspect="1"/>
        </xdr:cNvPicPr>
      </xdr:nvPicPr>
      <xdr:blipFill>
        <a:blip xmlns:r="http://schemas.openxmlformats.org/officeDocument/2006/relationships" r:embed="rId11" cstate="print"/>
        <a:srcRect l="16815" t="1305" r="18594" b="4503"/>
        <a:stretch>
          <a:fillRect/>
        </a:stretch>
      </xdr:blipFill>
      <xdr:spPr>
        <a:xfrm rot="5400000" flipH="1">
          <a:off x="1403218" y="63165564"/>
          <a:ext cx="854871" cy="688181"/>
        </a:xfrm>
        <a:prstGeom prst="rect">
          <a:avLst/>
        </a:prstGeom>
      </xdr:spPr>
    </xdr:pic>
    <xdr:clientData/>
  </xdr:twoCellAnchor>
  <xdr:twoCellAnchor editAs="oneCell">
    <xdr:from>
      <xdr:col>1</xdr:col>
      <xdr:colOff>498211</xdr:colOff>
      <xdr:row>81</xdr:row>
      <xdr:rowOff>190499</xdr:rowOff>
    </xdr:from>
    <xdr:to>
      <xdr:col>1</xdr:col>
      <xdr:colOff>1050661</xdr:colOff>
      <xdr:row>81</xdr:row>
      <xdr:rowOff>190499</xdr:rowOff>
    </xdr:to>
    <xdr:pic>
      <xdr:nvPicPr>
        <xdr:cNvPr id="787" name="그림 78" descr="20150504_155829.jpg"/>
        <xdr:cNvPicPr>
          <a:picLocks noChangeAspect="1"/>
        </xdr:cNvPicPr>
      </xdr:nvPicPr>
      <xdr:blipFill>
        <a:blip xmlns:r="http://schemas.openxmlformats.org/officeDocument/2006/relationships" r:embed="rId12" cstate="print"/>
        <a:srcRect l="6251" t="15875" r="12191" b="11629"/>
        <a:stretch>
          <a:fillRect/>
        </a:stretch>
      </xdr:blipFill>
      <xdr:spPr>
        <a:xfrm>
          <a:off x="1565011" y="89077799"/>
          <a:ext cx="552450" cy="0"/>
        </a:xfrm>
        <a:prstGeom prst="rect">
          <a:avLst/>
        </a:prstGeom>
      </xdr:spPr>
    </xdr:pic>
    <xdr:clientData/>
  </xdr:twoCellAnchor>
  <xdr:twoCellAnchor editAs="oneCell">
    <xdr:from>
      <xdr:col>1</xdr:col>
      <xdr:colOff>503827</xdr:colOff>
      <xdr:row>20</xdr:row>
      <xdr:rowOff>190500</xdr:rowOff>
    </xdr:from>
    <xdr:to>
      <xdr:col>1</xdr:col>
      <xdr:colOff>1045046</xdr:colOff>
      <xdr:row>20</xdr:row>
      <xdr:rowOff>190500</xdr:rowOff>
    </xdr:to>
    <xdr:pic>
      <xdr:nvPicPr>
        <xdr:cNvPr id="788" name="그림 81" descr="20150701_143933.jpg"/>
        <xdr:cNvPicPr>
          <a:picLocks noChangeAspect="1"/>
        </xdr:cNvPicPr>
      </xdr:nvPicPr>
      <xdr:blipFill>
        <a:blip xmlns:r="http://schemas.openxmlformats.org/officeDocument/2006/relationships" r:embed="rId13" cstate="print"/>
        <a:srcRect l="3030" t="2155" r="4040" b="1594"/>
        <a:stretch>
          <a:fillRect/>
        </a:stretch>
      </xdr:blipFill>
      <xdr:spPr>
        <a:xfrm>
          <a:off x="1570627" y="13544550"/>
          <a:ext cx="541219" cy="0"/>
        </a:xfrm>
        <a:prstGeom prst="rect">
          <a:avLst/>
        </a:prstGeom>
      </xdr:spPr>
    </xdr:pic>
    <xdr:clientData/>
  </xdr:twoCellAnchor>
  <xdr:twoCellAnchor editAs="oneCell">
    <xdr:from>
      <xdr:col>1</xdr:col>
      <xdr:colOff>261674</xdr:colOff>
      <xdr:row>11</xdr:row>
      <xdr:rowOff>166158</xdr:rowOff>
    </xdr:from>
    <xdr:to>
      <xdr:col>1</xdr:col>
      <xdr:colOff>1471084</xdr:colOff>
      <xdr:row>11</xdr:row>
      <xdr:rowOff>1123863</xdr:rowOff>
    </xdr:to>
    <xdr:pic>
      <xdr:nvPicPr>
        <xdr:cNvPr id="789" name="그림 5" descr="IMG_1165.JPG"/>
        <xdr:cNvPicPr>
          <a:picLocks noChangeAspect="1"/>
        </xdr:cNvPicPr>
      </xdr:nvPicPr>
      <xdr:blipFill>
        <a:blip xmlns:r="http://schemas.openxmlformats.org/officeDocument/2006/relationships" r:embed="rId14" cstate="print"/>
        <a:stretch>
          <a:fillRect/>
        </a:stretch>
      </xdr:blipFill>
      <xdr:spPr>
        <a:xfrm>
          <a:off x="1328474" y="2375958"/>
          <a:ext cx="1209410" cy="957705"/>
        </a:xfrm>
        <a:prstGeom prst="rect">
          <a:avLst/>
        </a:prstGeom>
      </xdr:spPr>
    </xdr:pic>
    <xdr:clientData/>
  </xdr:twoCellAnchor>
  <xdr:twoCellAnchor editAs="oneCell">
    <xdr:from>
      <xdr:col>1</xdr:col>
      <xdr:colOff>656167</xdr:colOff>
      <xdr:row>10</xdr:row>
      <xdr:rowOff>209549</xdr:rowOff>
    </xdr:from>
    <xdr:to>
      <xdr:col>1</xdr:col>
      <xdr:colOff>892706</xdr:colOff>
      <xdr:row>10</xdr:row>
      <xdr:rowOff>209550</xdr:rowOff>
    </xdr:to>
    <xdr:pic>
      <xdr:nvPicPr>
        <xdr:cNvPr id="790" name="그림 13" descr="1363051419906.JPG"/>
        <xdr:cNvPicPr>
          <a:picLocks noChangeAspect="1"/>
        </xdr:cNvPicPr>
      </xdr:nvPicPr>
      <xdr:blipFill>
        <a:blip xmlns:r="http://schemas.openxmlformats.org/officeDocument/2006/relationships" r:embed="rId3" cstate="print"/>
        <a:stretch>
          <a:fillRect/>
        </a:stretch>
      </xdr:blipFill>
      <xdr:spPr>
        <a:xfrm>
          <a:off x="1722967" y="1181099"/>
          <a:ext cx="236539" cy="1"/>
        </a:xfrm>
        <a:prstGeom prst="rect">
          <a:avLst/>
        </a:prstGeom>
      </xdr:spPr>
    </xdr:pic>
    <xdr:clientData/>
  </xdr:twoCellAnchor>
  <xdr:twoCellAnchor editAs="oneCell">
    <xdr:from>
      <xdr:col>1</xdr:col>
      <xdr:colOff>241036</xdr:colOff>
      <xdr:row>46</xdr:row>
      <xdr:rowOff>38100</xdr:rowOff>
    </xdr:from>
    <xdr:to>
      <xdr:col>1</xdr:col>
      <xdr:colOff>1307836</xdr:colOff>
      <xdr:row>46</xdr:row>
      <xdr:rowOff>990600</xdr:rowOff>
    </xdr:to>
    <xdr:pic>
      <xdr:nvPicPr>
        <xdr:cNvPr id="791" name="Picture 1" descr="Картинки по запросу FarmStay PURE DEEP CLEANSING &amp; MASSAGE CREAM MILK"/>
        <xdr:cNvPicPr>
          <a:picLocks noChangeAspect="1" noChangeArrowheads="1"/>
        </xdr:cNvPicPr>
      </xdr:nvPicPr>
      <xdr:blipFill>
        <a:blip xmlns:r="http://schemas.openxmlformats.org/officeDocument/2006/relationships" r:embed="rId15" cstate="print"/>
        <a:srcRect/>
        <a:stretch>
          <a:fillRect/>
        </a:stretch>
      </xdr:blipFill>
      <xdr:spPr bwMode="auto">
        <a:xfrm>
          <a:off x="1307836" y="45586650"/>
          <a:ext cx="1066800" cy="952500"/>
        </a:xfrm>
        <a:prstGeom prst="rect">
          <a:avLst/>
        </a:prstGeom>
        <a:noFill/>
      </xdr:spPr>
    </xdr:pic>
    <xdr:clientData/>
  </xdr:twoCellAnchor>
  <xdr:twoCellAnchor editAs="oneCell">
    <xdr:from>
      <xdr:col>1</xdr:col>
      <xdr:colOff>221986</xdr:colOff>
      <xdr:row>41</xdr:row>
      <xdr:rowOff>19050</xdr:rowOff>
    </xdr:from>
    <xdr:to>
      <xdr:col>1</xdr:col>
      <xdr:colOff>1326886</xdr:colOff>
      <xdr:row>41</xdr:row>
      <xdr:rowOff>939800</xdr:rowOff>
    </xdr:to>
    <xdr:pic>
      <xdr:nvPicPr>
        <xdr:cNvPr id="792" name="Picture 2" descr="Картинки по запросу FarmStay Visible Difference Snail Eye Cream"/>
        <xdr:cNvPicPr>
          <a:picLocks noChangeAspect="1" noChangeArrowheads="1"/>
        </xdr:cNvPicPr>
      </xdr:nvPicPr>
      <xdr:blipFill>
        <a:blip xmlns:r="http://schemas.openxmlformats.org/officeDocument/2006/relationships" r:embed="rId16" cstate="print"/>
        <a:srcRect/>
        <a:stretch>
          <a:fillRect/>
        </a:stretch>
      </xdr:blipFill>
      <xdr:spPr bwMode="auto">
        <a:xfrm>
          <a:off x="1288786" y="39376350"/>
          <a:ext cx="1104900" cy="920750"/>
        </a:xfrm>
        <a:prstGeom prst="rect">
          <a:avLst/>
        </a:prstGeom>
        <a:noFill/>
      </xdr:spPr>
    </xdr:pic>
    <xdr:clientData/>
  </xdr:twoCellAnchor>
  <xdr:twoCellAnchor editAs="oneCell">
    <xdr:from>
      <xdr:col>1</xdr:col>
      <xdr:colOff>231511</xdr:colOff>
      <xdr:row>42</xdr:row>
      <xdr:rowOff>0</xdr:rowOff>
    </xdr:from>
    <xdr:to>
      <xdr:col>1</xdr:col>
      <xdr:colOff>1317361</xdr:colOff>
      <xdr:row>42</xdr:row>
      <xdr:rowOff>1087966</xdr:rowOff>
    </xdr:to>
    <xdr:sp macro="" textlink="">
      <xdr:nvSpPr>
        <xdr:cNvPr id="793" name="AutoShape 4" descr="Картинки по запросу FarmStay Visible Difference Snail Anti-wrinkle Essence"/>
        <xdr:cNvSpPr>
          <a:spLocks noChangeAspect="1" noChangeArrowheads="1"/>
        </xdr:cNvSpPr>
      </xdr:nvSpPr>
      <xdr:spPr bwMode="auto">
        <a:xfrm>
          <a:off x="1298311" y="40595550"/>
          <a:ext cx="1085850" cy="1087966"/>
        </a:xfrm>
        <a:prstGeom prst="rect">
          <a:avLst/>
        </a:prstGeom>
        <a:noFill/>
      </xdr:spPr>
    </xdr:sp>
    <xdr:clientData/>
  </xdr:twoCellAnchor>
  <xdr:twoCellAnchor editAs="oneCell">
    <xdr:from>
      <xdr:col>1</xdr:col>
      <xdr:colOff>622036</xdr:colOff>
      <xdr:row>42</xdr:row>
      <xdr:rowOff>0</xdr:rowOff>
    </xdr:from>
    <xdr:to>
      <xdr:col>1</xdr:col>
      <xdr:colOff>926836</xdr:colOff>
      <xdr:row>42</xdr:row>
      <xdr:rowOff>304800</xdr:rowOff>
    </xdr:to>
    <xdr:sp macro="" textlink="">
      <xdr:nvSpPr>
        <xdr:cNvPr id="794" name="AutoShape 5" descr="Картинки по запросу FarmStay Visible Difference Snail Anti-wrinkle Essence"/>
        <xdr:cNvSpPr>
          <a:spLocks noChangeAspect="1" noChangeArrowheads="1"/>
        </xdr:cNvSpPr>
      </xdr:nvSpPr>
      <xdr:spPr bwMode="auto">
        <a:xfrm>
          <a:off x="1688836" y="40595550"/>
          <a:ext cx="304800" cy="304800"/>
        </a:xfrm>
        <a:prstGeom prst="rect">
          <a:avLst/>
        </a:prstGeom>
        <a:noFill/>
      </xdr:spPr>
    </xdr:sp>
    <xdr:clientData/>
  </xdr:twoCellAnchor>
  <xdr:twoCellAnchor editAs="oneCell">
    <xdr:from>
      <xdr:col>1</xdr:col>
      <xdr:colOff>279137</xdr:colOff>
      <xdr:row>42</xdr:row>
      <xdr:rowOff>57151</xdr:rowOff>
    </xdr:from>
    <xdr:to>
      <xdr:col>1</xdr:col>
      <xdr:colOff>1269736</xdr:colOff>
      <xdr:row>42</xdr:row>
      <xdr:rowOff>1047750</xdr:rowOff>
    </xdr:to>
    <xdr:pic>
      <xdr:nvPicPr>
        <xdr:cNvPr id="795" name="Picture 6" descr="Картинки по запросу FarmStay Visible Difference Snail Anti-wrinkle Essence"/>
        <xdr:cNvPicPr>
          <a:picLocks noChangeAspect="1" noChangeArrowheads="1"/>
        </xdr:cNvPicPr>
      </xdr:nvPicPr>
      <xdr:blipFill>
        <a:blip xmlns:r="http://schemas.openxmlformats.org/officeDocument/2006/relationships" r:embed="rId17" cstate="print"/>
        <a:srcRect/>
        <a:stretch>
          <a:fillRect/>
        </a:stretch>
      </xdr:blipFill>
      <xdr:spPr bwMode="auto">
        <a:xfrm>
          <a:off x="1345937" y="40652701"/>
          <a:ext cx="990599" cy="990599"/>
        </a:xfrm>
        <a:prstGeom prst="rect">
          <a:avLst/>
        </a:prstGeom>
        <a:noFill/>
      </xdr:spPr>
    </xdr:pic>
    <xdr:clientData/>
  </xdr:twoCellAnchor>
  <xdr:twoCellAnchor editAs="oneCell">
    <xdr:from>
      <xdr:col>1</xdr:col>
      <xdr:colOff>307711</xdr:colOff>
      <xdr:row>44</xdr:row>
      <xdr:rowOff>60325</xdr:rowOff>
    </xdr:from>
    <xdr:to>
      <xdr:col>1</xdr:col>
      <xdr:colOff>1241161</xdr:colOff>
      <xdr:row>44</xdr:row>
      <xdr:rowOff>993775</xdr:rowOff>
    </xdr:to>
    <xdr:pic>
      <xdr:nvPicPr>
        <xdr:cNvPr id="796" name="Picture 8" descr="Картинки по запросу FarmStay MOISTURE SOOTHING GEL SNAIL"/>
        <xdr:cNvPicPr>
          <a:picLocks noChangeAspect="1" noChangeArrowheads="1"/>
        </xdr:cNvPicPr>
      </xdr:nvPicPr>
      <xdr:blipFill>
        <a:blip xmlns:r="http://schemas.openxmlformats.org/officeDocument/2006/relationships" r:embed="rId18" cstate="print"/>
        <a:srcRect/>
        <a:stretch>
          <a:fillRect/>
        </a:stretch>
      </xdr:blipFill>
      <xdr:spPr bwMode="auto">
        <a:xfrm>
          <a:off x="1374511" y="43132375"/>
          <a:ext cx="933450" cy="933450"/>
        </a:xfrm>
        <a:prstGeom prst="rect">
          <a:avLst/>
        </a:prstGeom>
        <a:noFill/>
      </xdr:spPr>
    </xdr:pic>
    <xdr:clientData/>
  </xdr:twoCellAnchor>
  <xdr:twoCellAnchor editAs="oneCell">
    <xdr:from>
      <xdr:col>1</xdr:col>
      <xdr:colOff>364861</xdr:colOff>
      <xdr:row>45</xdr:row>
      <xdr:rowOff>19051</xdr:rowOff>
    </xdr:from>
    <xdr:to>
      <xdr:col>1</xdr:col>
      <xdr:colOff>1184011</xdr:colOff>
      <xdr:row>45</xdr:row>
      <xdr:rowOff>838201</xdr:rowOff>
    </xdr:to>
    <xdr:pic>
      <xdr:nvPicPr>
        <xdr:cNvPr id="797" name="Picture 9" descr="Картинки по запросу FarmStay MOISTURE SOOTHING GEL ALOEVERA"/>
        <xdr:cNvPicPr>
          <a:picLocks noChangeAspect="1" noChangeArrowheads="1"/>
        </xdr:cNvPicPr>
      </xdr:nvPicPr>
      <xdr:blipFill>
        <a:blip xmlns:r="http://schemas.openxmlformats.org/officeDocument/2006/relationships" r:embed="rId19" cstate="print"/>
        <a:srcRect/>
        <a:stretch>
          <a:fillRect/>
        </a:stretch>
      </xdr:blipFill>
      <xdr:spPr bwMode="auto">
        <a:xfrm>
          <a:off x="1431661" y="44329351"/>
          <a:ext cx="819150" cy="819150"/>
        </a:xfrm>
        <a:prstGeom prst="rect">
          <a:avLst/>
        </a:prstGeom>
        <a:noFill/>
      </xdr:spPr>
    </xdr:pic>
    <xdr:clientData/>
  </xdr:twoCellAnchor>
  <xdr:twoCellAnchor editAs="oneCell">
    <xdr:from>
      <xdr:col>1</xdr:col>
      <xdr:colOff>105834</xdr:colOff>
      <xdr:row>27</xdr:row>
      <xdr:rowOff>442415</xdr:rowOff>
    </xdr:from>
    <xdr:to>
      <xdr:col>1</xdr:col>
      <xdr:colOff>1559630</xdr:colOff>
      <xdr:row>28</xdr:row>
      <xdr:rowOff>687916</xdr:rowOff>
    </xdr:to>
    <xdr:pic>
      <xdr:nvPicPr>
        <xdr:cNvPr id="798" name="Picture 10" descr="Картинки по запросу Farmstay Real Skinny Two Way Pact"/>
        <xdr:cNvPicPr>
          <a:picLocks noChangeAspect="1" noChangeArrowheads="1"/>
        </xdr:cNvPicPr>
      </xdr:nvPicPr>
      <xdr:blipFill>
        <a:blip xmlns:r="http://schemas.openxmlformats.org/officeDocument/2006/relationships" r:embed="rId20" cstate="print"/>
        <a:srcRect/>
        <a:stretch>
          <a:fillRect/>
        </a:stretch>
      </xdr:blipFill>
      <xdr:spPr bwMode="auto">
        <a:xfrm>
          <a:off x="1172634" y="22464215"/>
          <a:ext cx="1453796" cy="1483751"/>
        </a:xfrm>
        <a:prstGeom prst="rect">
          <a:avLst/>
        </a:prstGeom>
        <a:noFill/>
      </xdr:spPr>
    </xdr:pic>
    <xdr:clientData/>
  </xdr:twoCellAnchor>
  <xdr:twoCellAnchor editAs="oneCell">
    <xdr:from>
      <xdr:col>1</xdr:col>
      <xdr:colOff>622036</xdr:colOff>
      <xdr:row>47</xdr:row>
      <xdr:rowOff>0</xdr:rowOff>
    </xdr:from>
    <xdr:to>
      <xdr:col>1</xdr:col>
      <xdr:colOff>926836</xdr:colOff>
      <xdr:row>47</xdr:row>
      <xdr:rowOff>304800</xdr:rowOff>
    </xdr:to>
    <xdr:sp macro="" textlink="">
      <xdr:nvSpPr>
        <xdr:cNvPr id="799" name="AutoShape 13" descr="Картинки по запросу FarmStay PURE DEEP CLEANSING &amp; MASSAGE CREAM COLLAGEN"/>
        <xdr:cNvSpPr>
          <a:spLocks noChangeAspect="1" noChangeArrowheads="1"/>
        </xdr:cNvSpPr>
      </xdr:nvSpPr>
      <xdr:spPr bwMode="auto">
        <a:xfrm>
          <a:off x="1688836" y="46786800"/>
          <a:ext cx="304800" cy="304800"/>
        </a:xfrm>
        <a:prstGeom prst="rect">
          <a:avLst/>
        </a:prstGeom>
        <a:noFill/>
      </xdr:spPr>
    </xdr:sp>
    <xdr:clientData/>
  </xdr:twoCellAnchor>
  <xdr:twoCellAnchor editAs="oneCell">
    <xdr:from>
      <xdr:col>1</xdr:col>
      <xdr:colOff>622036</xdr:colOff>
      <xdr:row>47</xdr:row>
      <xdr:rowOff>0</xdr:rowOff>
    </xdr:from>
    <xdr:to>
      <xdr:col>1</xdr:col>
      <xdr:colOff>926836</xdr:colOff>
      <xdr:row>47</xdr:row>
      <xdr:rowOff>304800</xdr:rowOff>
    </xdr:to>
    <xdr:sp macro="" textlink="">
      <xdr:nvSpPr>
        <xdr:cNvPr id="800" name="AutoShape 14" descr="Картинки по запросу FarmStay PURE DEEP CLEANSING &amp; MASSAGE CREAM COLLAGEN"/>
        <xdr:cNvSpPr>
          <a:spLocks noChangeAspect="1" noChangeArrowheads="1"/>
        </xdr:cNvSpPr>
      </xdr:nvSpPr>
      <xdr:spPr bwMode="auto">
        <a:xfrm>
          <a:off x="1688836" y="46786800"/>
          <a:ext cx="304800" cy="304800"/>
        </a:xfrm>
        <a:prstGeom prst="rect">
          <a:avLst/>
        </a:prstGeom>
        <a:noFill/>
      </xdr:spPr>
    </xdr:sp>
    <xdr:clientData/>
  </xdr:twoCellAnchor>
  <xdr:twoCellAnchor editAs="oneCell">
    <xdr:from>
      <xdr:col>1</xdr:col>
      <xdr:colOff>336286</xdr:colOff>
      <xdr:row>47</xdr:row>
      <xdr:rowOff>226219</xdr:rowOff>
    </xdr:from>
    <xdr:to>
      <xdr:col>1</xdr:col>
      <xdr:colOff>1212586</xdr:colOff>
      <xdr:row>47</xdr:row>
      <xdr:rowOff>972344</xdr:rowOff>
    </xdr:to>
    <xdr:pic>
      <xdr:nvPicPr>
        <xdr:cNvPr id="801" name="Picture 16" descr="Картинки по запросу FarmStay PURE DEEP CLEANSING &amp; MASSAGE CREAM POMEGRANATE"/>
        <xdr:cNvPicPr>
          <a:picLocks noChangeAspect="1" noChangeArrowheads="1"/>
        </xdr:cNvPicPr>
      </xdr:nvPicPr>
      <xdr:blipFill>
        <a:blip xmlns:r="http://schemas.openxmlformats.org/officeDocument/2006/relationships" r:embed="rId21" cstate="print"/>
        <a:srcRect/>
        <a:stretch>
          <a:fillRect/>
        </a:stretch>
      </xdr:blipFill>
      <xdr:spPr bwMode="auto">
        <a:xfrm>
          <a:off x="1205442" y="52304157"/>
          <a:ext cx="876300" cy="746125"/>
        </a:xfrm>
        <a:prstGeom prst="rect">
          <a:avLst/>
        </a:prstGeom>
        <a:noFill/>
      </xdr:spPr>
    </xdr:pic>
    <xdr:clientData/>
  </xdr:twoCellAnchor>
  <xdr:twoCellAnchor editAs="oneCell">
    <xdr:from>
      <xdr:col>1</xdr:col>
      <xdr:colOff>622036</xdr:colOff>
      <xdr:row>48</xdr:row>
      <xdr:rowOff>0</xdr:rowOff>
    </xdr:from>
    <xdr:to>
      <xdr:col>1</xdr:col>
      <xdr:colOff>926836</xdr:colOff>
      <xdr:row>48</xdr:row>
      <xdr:rowOff>304800</xdr:rowOff>
    </xdr:to>
    <xdr:sp macro="" textlink="">
      <xdr:nvSpPr>
        <xdr:cNvPr id="802" name="AutoShape 17" descr="Картинки по запросу FarmStay PURE DEEP CLEANSING &amp; MASSAGE CREAM CUCUMBER"/>
        <xdr:cNvSpPr>
          <a:spLocks noChangeAspect="1" noChangeArrowheads="1"/>
        </xdr:cNvSpPr>
      </xdr:nvSpPr>
      <xdr:spPr bwMode="auto">
        <a:xfrm>
          <a:off x="1688836" y="48025050"/>
          <a:ext cx="304800" cy="304800"/>
        </a:xfrm>
        <a:prstGeom prst="rect">
          <a:avLst/>
        </a:prstGeom>
        <a:noFill/>
      </xdr:spPr>
    </xdr:sp>
    <xdr:clientData/>
  </xdr:twoCellAnchor>
  <xdr:twoCellAnchor editAs="oneCell">
    <xdr:from>
      <xdr:col>1</xdr:col>
      <xdr:colOff>241037</xdr:colOff>
      <xdr:row>48</xdr:row>
      <xdr:rowOff>19052</xdr:rowOff>
    </xdr:from>
    <xdr:to>
      <xdr:col>1</xdr:col>
      <xdr:colOff>1307836</xdr:colOff>
      <xdr:row>48</xdr:row>
      <xdr:rowOff>889001</xdr:rowOff>
    </xdr:to>
    <xdr:pic>
      <xdr:nvPicPr>
        <xdr:cNvPr id="803" name="Picture 18" descr="Картинки по запросу FarmStay PURE DEEP CLEANSING &amp; MASSAGE CREAM CUCUMBER"/>
        <xdr:cNvPicPr>
          <a:picLocks noChangeAspect="1" noChangeArrowheads="1"/>
        </xdr:cNvPicPr>
      </xdr:nvPicPr>
      <xdr:blipFill>
        <a:blip xmlns:r="http://schemas.openxmlformats.org/officeDocument/2006/relationships" r:embed="rId22" cstate="print"/>
        <a:srcRect/>
        <a:stretch>
          <a:fillRect/>
        </a:stretch>
      </xdr:blipFill>
      <xdr:spPr bwMode="auto">
        <a:xfrm>
          <a:off x="1307837" y="48044102"/>
          <a:ext cx="1066799" cy="869949"/>
        </a:xfrm>
        <a:prstGeom prst="rect">
          <a:avLst/>
        </a:prstGeom>
        <a:noFill/>
      </xdr:spPr>
    </xdr:pic>
    <xdr:clientData/>
  </xdr:twoCellAnchor>
  <xdr:twoCellAnchor editAs="oneCell">
    <xdr:from>
      <xdr:col>1</xdr:col>
      <xdr:colOff>622036</xdr:colOff>
      <xdr:row>49</xdr:row>
      <xdr:rowOff>0</xdr:rowOff>
    </xdr:from>
    <xdr:to>
      <xdr:col>1</xdr:col>
      <xdr:colOff>926836</xdr:colOff>
      <xdr:row>49</xdr:row>
      <xdr:rowOff>304800</xdr:rowOff>
    </xdr:to>
    <xdr:sp macro="" textlink="">
      <xdr:nvSpPr>
        <xdr:cNvPr id="804" name="AutoShape 19" descr="Картинки по запросу FarmStay GREEN TEA SEED WHITENING WATER CREAM"/>
        <xdr:cNvSpPr>
          <a:spLocks noChangeAspect="1" noChangeArrowheads="1"/>
        </xdr:cNvSpPr>
      </xdr:nvSpPr>
      <xdr:spPr bwMode="auto">
        <a:xfrm>
          <a:off x="1688836" y="49263300"/>
          <a:ext cx="304800" cy="304800"/>
        </a:xfrm>
        <a:prstGeom prst="rect">
          <a:avLst/>
        </a:prstGeom>
        <a:noFill/>
      </xdr:spPr>
    </xdr:sp>
    <xdr:clientData/>
  </xdr:twoCellAnchor>
  <xdr:twoCellAnchor editAs="oneCell">
    <xdr:from>
      <xdr:col>1</xdr:col>
      <xdr:colOff>249504</xdr:colOff>
      <xdr:row>49</xdr:row>
      <xdr:rowOff>49743</xdr:rowOff>
    </xdr:from>
    <xdr:to>
      <xdr:col>1</xdr:col>
      <xdr:colOff>1468703</xdr:colOff>
      <xdr:row>50</xdr:row>
      <xdr:rowOff>3174</xdr:rowOff>
    </xdr:to>
    <xdr:pic>
      <xdr:nvPicPr>
        <xdr:cNvPr id="805" name="Picture 20" descr="Картинки по запросу FarmStay GREEN TEA SEED WHITENING WATER CREAM"/>
        <xdr:cNvPicPr>
          <a:picLocks noChangeAspect="1" noChangeArrowheads="1"/>
        </xdr:cNvPicPr>
      </xdr:nvPicPr>
      <xdr:blipFill>
        <a:blip xmlns:r="http://schemas.openxmlformats.org/officeDocument/2006/relationships" r:embed="rId23" cstate="print"/>
        <a:srcRect/>
        <a:stretch>
          <a:fillRect/>
        </a:stretch>
      </xdr:blipFill>
      <xdr:spPr bwMode="auto">
        <a:xfrm>
          <a:off x="1316304" y="49313043"/>
          <a:ext cx="1219199" cy="1191681"/>
        </a:xfrm>
        <a:prstGeom prst="rect">
          <a:avLst/>
        </a:prstGeom>
        <a:noFill/>
      </xdr:spPr>
    </xdr:pic>
    <xdr:clientData/>
  </xdr:twoCellAnchor>
  <xdr:twoCellAnchor editAs="oneCell">
    <xdr:from>
      <xdr:col>1</xdr:col>
      <xdr:colOff>315120</xdr:colOff>
      <xdr:row>50</xdr:row>
      <xdr:rowOff>87046</xdr:rowOff>
    </xdr:from>
    <xdr:to>
      <xdr:col>1</xdr:col>
      <xdr:colOff>1334295</xdr:colOff>
      <xdr:row>50</xdr:row>
      <xdr:rowOff>1098814</xdr:rowOff>
    </xdr:to>
    <xdr:pic>
      <xdr:nvPicPr>
        <xdr:cNvPr id="806" name="Picture 21" descr="Картинки по запросу FarmStay FarmStay Collagen Aqua Piggy Jelly Pack"/>
        <xdr:cNvPicPr>
          <a:picLocks noChangeAspect="1" noChangeArrowheads="1"/>
        </xdr:cNvPicPr>
      </xdr:nvPicPr>
      <xdr:blipFill>
        <a:blip xmlns:r="http://schemas.openxmlformats.org/officeDocument/2006/relationships" r:embed="rId24" cstate="print"/>
        <a:srcRect/>
        <a:stretch>
          <a:fillRect/>
        </a:stretch>
      </xdr:blipFill>
      <xdr:spPr bwMode="auto">
        <a:xfrm>
          <a:off x="1184276" y="54689109"/>
          <a:ext cx="1019175" cy="1011768"/>
        </a:xfrm>
        <a:prstGeom prst="rect">
          <a:avLst/>
        </a:prstGeom>
        <a:noFill/>
      </xdr:spPr>
    </xdr:pic>
    <xdr:clientData/>
  </xdr:twoCellAnchor>
  <xdr:twoCellAnchor editAs="oneCell">
    <xdr:from>
      <xdr:col>1</xdr:col>
      <xdr:colOff>622036</xdr:colOff>
      <xdr:row>51</xdr:row>
      <xdr:rowOff>0</xdr:rowOff>
    </xdr:from>
    <xdr:to>
      <xdr:col>1</xdr:col>
      <xdr:colOff>926836</xdr:colOff>
      <xdr:row>51</xdr:row>
      <xdr:rowOff>304800</xdr:rowOff>
    </xdr:to>
    <xdr:sp macro="" textlink="">
      <xdr:nvSpPr>
        <xdr:cNvPr id="807" name="AutoShape 22" descr="Картинки по запросу FarmStay VISIBLE DIFFERENCE MASK SHEET GREENTEA SEED"/>
        <xdr:cNvSpPr>
          <a:spLocks noChangeAspect="1" noChangeArrowheads="1"/>
        </xdr:cNvSpPr>
      </xdr:nvSpPr>
      <xdr:spPr bwMode="auto">
        <a:xfrm>
          <a:off x="1688836" y="51739800"/>
          <a:ext cx="304800" cy="304800"/>
        </a:xfrm>
        <a:prstGeom prst="rect">
          <a:avLst/>
        </a:prstGeom>
        <a:noFill/>
      </xdr:spPr>
    </xdr:sp>
    <xdr:clientData/>
  </xdr:twoCellAnchor>
  <xdr:twoCellAnchor editAs="oneCell">
    <xdr:from>
      <xdr:col>1</xdr:col>
      <xdr:colOff>622036</xdr:colOff>
      <xdr:row>51</xdr:row>
      <xdr:rowOff>0</xdr:rowOff>
    </xdr:from>
    <xdr:to>
      <xdr:col>1</xdr:col>
      <xdr:colOff>926836</xdr:colOff>
      <xdr:row>51</xdr:row>
      <xdr:rowOff>304800</xdr:rowOff>
    </xdr:to>
    <xdr:sp macro="" textlink="">
      <xdr:nvSpPr>
        <xdr:cNvPr id="808" name="AutoShape 23" descr="Картинки по запросу FarmStay VISIBLE DIFFERENCE MASK SHEET GREENTEA SEED"/>
        <xdr:cNvSpPr>
          <a:spLocks noChangeAspect="1" noChangeArrowheads="1"/>
        </xdr:cNvSpPr>
      </xdr:nvSpPr>
      <xdr:spPr bwMode="auto">
        <a:xfrm>
          <a:off x="1688836" y="51739800"/>
          <a:ext cx="304800" cy="304800"/>
        </a:xfrm>
        <a:prstGeom prst="rect">
          <a:avLst/>
        </a:prstGeom>
        <a:noFill/>
      </xdr:spPr>
    </xdr:sp>
    <xdr:clientData/>
  </xdr:twoCellAnchor>
  <xdr:twoCellAnchor editAs="oneCell">
    <xdr:from>
      <xdr:col>1</xdr:col>
      <xdr:colOff>622036</xdr:colOff>
      <xdr:row>51</xdr:row>
      <xdr:rowOff>0</xdr:rowOff>
    </xdr:from>
    <xdr:to>
      <xdr:col>1</xdr:col>
      <xdr:colOff>926836</xdr:colOff>
      <xdr:row>51</xdr:row>
      <xdr:rowOff>304800</xdr:rowOff>
    </xdr:to>
    <xdr:sp macro="" textlink="">
      <xdr:nvSpPr>
        <xdr:cNvPr id="809" name="AutoShape 24" descr="Картинки по запросу FarmStay VISIBLE DIFFERENCE MASK SHEET GREENTEA SEED"/>
        <xdr:cNvSpPr>
          <a:spLocks noChangeAspect="1" noChangeArrowheads="1"/>
        </xdr:cNvSpPr>
      </xdr:nvSpPr>
      <xdr:spPr bwMode="auto">
        <a:xfrm>
          <a:off x="1688836" y="51739800"/>
          <a:ext cx="304800" cy="304800"/>
        </a:xfrm>
        <a:prstGeom prst="rect">
          <a:avLst/>
        </a:prstGeom>
        <a:noFill/>
      </xdr:spPr>
    </xdr:sp>
    <xdr:clientData/>
  </xdr:twoCellAnchor>
  <xdr:twoCellAnchor editAs="oneCell">
    <xdr:from>
      <xdr:col>1</xdr:col>
      <xdr:colOff>438680</xdr:colOff>
      <xdr:row>51</xdr:row>
      <xdr:rowOff>230984</xdr:rowOff>
    </xdr:from>
    <xdr:to>
      <xdr:col>1</xdr:col>
      <xdr:colOff>1086380</xdr:colOff>
      <xdr:row>51</xdr:row>
      <xdr:rowOff>1091144</xdr:rowOff>
    </xdr:to>
    <xdr:pic>
      <xdr:nvPicPr>
        <xdr:cNvPr id="810" name="Picture 25" descr="Картинки по запросу FarmStay VISIBLE DIFFERENCE MASK SHEET GREENTEA SEED"/>
        <xdr:cNvPicPr>
          <a:picLocks noChangeAspect="1" noChangeArrowheads="1"/>
        </xdr:cNvPicPr>
      </xdr:nvPicPr>
      <xdr:blipFill>
        <a:blip xmlns:r="http://schemas.openxmlformats.org/officeDocument/2006/relationships" r:embed="rId25" cstate="print"/>
        <a:srcRect/>
        <a:stretch>
          <a:fillRect/>
        </a:stretch>
      </xdr:blipFill>
      <xdr:spPr bwMode="auto">
        <a:xfrm>
          <a:off x="1307836" y="56071297"/>
          <a:ext cx="647700" cy="860160"/>
        </a:xfrm>
        <a:prstGeom prst="rect">
          <a:avLst/>
        </a:prstGeom>
        <a:noFill/>
      </xdr:spPr>
    </xdr:pic>
    <xdr:clientData/>
  </xdr:twoCellAnchor>
  <xdr:twoCellAnchor editAs="oneCell">
    <xdr:from>
      <xdr:col>1</xdr:col>
      <xdr:colOff>283899</xdr:colOff>
      <xdr:row>52</xdr:row>
      <xdr:rowOff>145258</xdr:rowOff>
    </xdr:from>
    <xdr:to>
      <xdr:col>1</xdr:col>
      <xdr:colOff>1264973</xdr:colOff>
      <xdr:row>52</xdr:row>
      <xdr:rowOff>1082941</xdr:rowOff>
    </xdr:to>
    <xdr:pic>
      <xdr:nvPicPr>
        <xdr:cNvPr id="811" name="Picture 26" descr="Картинки по запросу FarmStay VISIBLE DIFFERENCE MASK SHEET SNAIL"/>
        <xdr:cNvPicPr>
          <a:picLocks noChangeAspect="1" noChangeArrowheads="1"/>
        </xdr:cNvPicPr>
      </xdr:nvPicPr>
      <xdr:blipFill>
        <a:blip xmlns:r="http://schemas.openxmlformats.org/officeDocument/2006/relationships" r:embed="rId26" cstate="print"/>
        <a:srcRect/>
        <a:stretch>
          <a:fillRect/>
        </a:stretch>
      </xdr:blipFill>
      <xdr:spPr bwMode="auto">
        <a:xfrm>
          <a:off x="1153055" y="57223821"/>
          <a:ext cx="981074" cy="937683"/>
        </a:xfrm>
        <a:prstGeom prst="rect">
          <a:avLst/>
        </a:prstGeom>
        <a:noFill/>
      </xdr:spPr>
    </xdr:pic>
    <xdr:clientData/>
  </xdr:twoCellAnchor>
  <xdr:twoCellAnchor editAs="oneCell">
    <xdr:from>
      <xdr:col>1</xdr:col>
      <xdr:colOff>275564</xdr:colOff>
      <xdr:row>53</xdr:row>
      <xdr:rowOff>71173</xdr:rowOff>
    </xdr:from>
    <xdr:to>
      <xdr:col>1</xdr:col>
      <xdr:colOff>1273308</xdr:colOff>
      <xdr:row>53</xdr:row>
      <xdr:rowOff>1075532</xdr:rowOff>
    </xdr:to>
    <xdr:pic>
      <xdr:nvPicPr>
        <xdr:cNvPr id="812" name="Picture 27" descr="Картинки по запросу FarmStay VISIBLE DIFFERENCE MASK SHEET ACEROLA"/>
        <xdr:cNvPicPr>
          <a:picLocks noChangeAspect="1" noChangeArrowheads="1"/>
        </xdr:cNvPicPr>
      </xdr:nvPicPr>
      <xdr:blipFill>
        <a:blip xmlns:r="http://schemas.openxmlformats.org/officeDocument/2006/relationships" r:embed="rId27" cstate="print"/>
        <a:srcRect/>
        <a:stretch>
          <a:fillRect/>
        </a:stretch>
      </xdr:blipFill>
      <xdr:spPr bwMode="auto">
        <a:xfrm>
          <a:off x="1342364" y="54287473"/>
          <a:ext cx="997744" cy="1004359"/>
        </a:xfrm>
        <a:prstGeom prst="rect">
          <a:avLst/>
        </a:prstGeom>
        <a:noFill/>
      </xdr:spPr>
    </xdr:pic>
    <xdr:clientData/>
  </xdr:twoCellAnchor>
  <xdr:twoCellAnchor editAs="oneCell">
    <xdr:from>
      <xdr:col>1</xdr:col>
      <xdr:colOff>217356</xdr:colOff>
      <xdr:row>54</xdr:row>
      <xdr:rowOff>44715</xdr:rowOff>
    </xdr:from>
    <xdr:to>
      <xdr:col>1</xdr:col>
      <xdr:colOff>1310350</xdr:colOff>
      <xdr:row>54</xdr:row>
      <xdr:rowOff>1145381</xdr:rowOff>
    </xdr:to>
    <xdr:pic>
      <xdr:nvPicPr>
        <xdr:cNvPr id="813" name="Picture 28" descr="Картинки по запросу FarmStay VISIBLE DIFFERENCE MASK SHEET ALOE"/>
        <xdr:cNvPicPr>
          <a:picLocks noChangeAspect="1" noChangeArrowheads="1"/>
        </xdr:cNvPicPr>
      </xdr:nvPicPr>
      <xdr:blipFill>
        <a:blip xmlns:r="http://schemas.openxmlformats.org/officeDocument/2006/relationships" r:embed="rId28" cstate="print"/>
        <a:srcRect/>
        <a:stretch>
          <a:fillRect/>
        </a:stretch>
      </xdr:blipFill>
      <xdr:spPr bwMode="auto">
        <a:xfrm>
          <a:off x="1284156" y="55499265"/>
          <a:ext cx="1092994" cy="1100666"/>
        </a:xfrm>
        <a:prstGeom prst="rect">
          <a:avLst/>
        </a:prstGeom>
        <a:noFill/>
      </xdr:spPr>
    </xdr:pic>
    <xdr:clientData/>
  </xdr:twoCellAnchor>
  <xdr:twoCellAnchor editAs="oneCell">
    <xdr:from>
      <xdr:col>1</xdr:col>
      <xdr:colOff>268214</xdr:colOff>
      <xdr:row>55</xdr:row>
      <xdr:rowOff>116418</xdr:rowOff>
    </xdr:from>
    <xdr:to>
      <xdr:col>1</xdr:col>
      <xdr:colOff>1301824</xdr:colOff>
      <xdr:row>55</xdr:row>
      <xdr:rowOff>1152260</xdr:rowOff>
    </xdr:to>
    <xdr:pic>
      <xdr:nvPicPr>
        <xdr:cNvPr id="814" name="Picture 29" descr="Картинки по запросу FarmStay VISIBLE DIFFERENCE MASK SHEET PEARL"/>
        <xdr:cNvPicPr>
          <a:picLocks noChangeAspect="1" noChangeArrowheads="1"/>
        </xdr:cNvPicPr>
      </xdr:nvPicPr>
      <xdr:blipFill>
        <a:blip xmlns:r="http://schemas.openxmlformats.org/officeDocument/2006/relationships" r:embed="rId29" cstate="print"/>
        <a:srcRect/>
        <a:stretch>
          <a:fillRect/>
        </a:stretch>
      </xdr:blipFill>
      <xdr:spPr bwMode="auto">
        <a:xfrm>
          <a:off x="1335014" y="56809218"/>
          <a:ext cx="1033610" cy="1035842"/>
        </a:xfrm>
        <a:prstGeom prst="rect">
          <a:avLst/>
        </a:prstGeom>
        <a:noFill/>
      </xdr:spPr>
    </xdr:pic>
    <xdr:clientData/>
  </xdr:twoCellAnchor>
  <xdr:twoCellAnchor editAs="oneCell">
    <xdr:from>
      <xdr:col>1</xdr:col>
      <xdr:colOff>266039</xdr:colOff>
      <xdr:row>56</xdr:row>
      <xdr:rowOff>109008</xdr:rowOff>
    </xdr:from>
    <xdr:to>
      <xdr:col>1</xdr:col>
      <xdr:colOff>1282833</xdr:colOff>
      <xdr:row>56</xdr:row>
      <xdr:rowOff>1130012</xdr:rowOff>
    </xdr:to>
    <xdr:pic>
      <xdr:nvPicPr>
        <xdr:cNvPr id="815" name="Picture 30" descr="Картинки по запросу FarmStay VISIBLE DIFFERENCE MASK SHEET  COLLAGEN"/>
        <xdr:cNvPicPr>
          <a:picLocks noChangeAspect="1" noChangeArrowheads="1"/>
        </xdr:cNvPicPr>
      </xdr:nvPicPr>
      <xdr:blipFill>
        <a:blip xmlns:r="http://schemas.openxmlformats.org/officeDocument/2006/relationships" r:embed="rId30" cstate="print"/>
        <a:srcRect/>
        <a:stretch>
          <a:fillRect/>
        </a:stretch>
      </xdr:blipFill>
      <xdr:spPr bwMode="auto">
        <a:xfrm>
          <a:off x="1332839" y="58040058"/>
          <a:ext cx="1016794" cy="1021004"/>
        </a:xfrm>
        <a:prstGeom prst="rect">
          <a:avLst/>
        </a:prstGeom>
        <a:noFill/>
      </xdr:spPr>
    </xdr:pic>
    <xdr:clientData/>
  </xdr:twoCellAnchor>
  <xdr:twoCellAnchor editAs="oneCell">
    <xdr:from>
      <xdr:col>1</xdr:col>
      <xdr:colOff>257494</xdr:colOff>
      <xdr:row>57</xdr:row>
      <xdr:rowOff>134409</xdr:rowOff>
    </xdr:from>
    <xdr:to>
      <xdr:col>1</xdr:col>
      <xdr:colOff>1333710</xdr:colOff>
      <xdr:row>58</xdr:row>
      <xdr:rowOff>3177</xdr:rowOff>
    </xdr:to>
    <xdr:pic>
      <xdr:nvPicPr>
        <xdr:cNvPr id="816" name="Picture 31" descr="Картинки по запросу FarmStay VISIBLE DIFFERENCE MASK SHEET RED GINSENG"/>
        <xdr:cNvPicPr>
          <a:picLocks noChangeAspect="1" noChangeArrowheads="1"/>
        </xdr:cNvPicPr>
      </xdr:nvPicPr>
      <xdr:blipFill>
        <a:blip xmlns:r="http://schemas.openxmlformats.org/officeDocument/2006/relationships" r:embed="rId31" cstate="print"/>
        <a:srcRect/>
        <a:stretch>
          <a:fillRect/>
        </a:stretch>
      </xdr:blipFill>
      <xdr:spPr bwMode="auto">
        <a:xfrm>
          <a:off x="1324294" y="59303709"/>
          <a:ext cx="1076216" cy="1087968"/>
        </a:xfrm>
        <a:prstGeom prst="rect">
          <a:avLst/>
        </a:prstGeom>
        <a:noFill/>
      </xdr:spPr>
    </xdr:pic>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17" name="AutoShape 32"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18" name="AutoShape 33"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19" name="AutoShape 34"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20" name="AutoShape 35"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21" name="AutoShape 37"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22" name="AutoShape 38"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23" name="AutoShape 39"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622036</xdr:colOff>
      <xdr:row>58</xdr:row>
      <xdr:rowOff>0</xdr:rowOff>
    </xdr:from>
    <xdr:to>
      <xdr:col>1</xdr:col>
      <xdr:colOff>926836</xdr:colOff>
      <xdr:row>58</xdr:row>
      <xdr:rowOff>304800</xdr:rowOff>
    </xdr:to>
    <xdr:sp macro="" textlink="">
      <xdr:nvSpPr>
        <xdr:cNvPr id="824" name="AutoShape 40" descr="Картинки по запросу FarmStay VISIBLE DIFFERENCE MASK SHEET CUCUMBER"/>
        <xdr:cNvSpPr>
          <a:spLocks noChangeAspect="1" noChangeArrowheads="1"/>
        </xdr:cNvSpPr>
      </xdr:nvSpPr>
      <xdr:spPr bwMode="auto">
        <a:xfrm>
          <a:off x="1688836" y="60407550"/>
          <a:ext cx="304800" cy="304800"/>
        </a:xfrm>
        <a:prstGeom prst="rect">
          <a:avLst/>
        </a:prstGeom>
        <a:noFill/>
      </xdr:spPr>
    </xdr:sp>
    <xdr:clientData/>
  </xdr:twoCellAnchor>
  <xdr:twoCellAnchor editAs="oneCell">
    <xdr:from>
      <xdr:col>1</xdr:col>
      <xdr:colOff>404152</xdr:colOff>
      <xdr:row>58</xdr:row>
      <xdr:rowOff>23815</xdr:rowOff>
    </xdr:from>
    <xdr:to>
      <xdr:col>1</xdr:col>
      <xdr:colOff>1144721</xdr:colOff>
      <xdr:row>58</xdr:row>
      <xdr:rowOff>951866</xdr:rowOff>
    </xdr:to>
    <xdr:pic>
      <xdr:nvPicPr>
        <xdr:cNvPr id="825" name="그림 60" descr="20141126_114045.jpg"/>
        <xdr:cNvPicPr>
          <a:picLocks noChangeAspect="1"/>
        </xdr:cNvPicPr>
      </xdr:nvPicPr>
      <xdr:blipFill>
        <a:blip xmlns:r="http://schemas.openxmlformats.org/officeDocument/2006/relationships" r:embed="rId32" cstate="print"/>
        <a:srcRect l="9325" t="9775" r="6934"/>
        <a:stretch>
          <a:fillRect/>
        </a:stretch>
      </xdr:blipFill>
      <xdr:spPr>
        <a:xfrm rot="5400000">
          <a:off x="1377211" y="60525106"/>
          <a:ext cx="928051" cy="740569"/>
        </a:xfrm>
        <a:prstGeom prst="rect">
          <a:avLst/>
        </a:prstGeom>
      </xdr:spPr>
    </xdr:pic>
    <xdr:clientData/>
  </xdr:twoCellAnchor>
  <xdr:twoCellAnchor editAs="oneCell">
    <xdr:from>
      <xdr:col>1</xdr:col>
      <xdr:colOff>622036</xdr:colOff>
      <xdr:row>59</xdr:row>
      <xdr:rowOff>0</xdr:rowOff>
    </xdr:from>
    <xdr:to>
      <xdr:col>1</xdr:col>
      <xdr:colOff>926836</xdr:colOff>
      <xdr:row>59</xdr:row>
      <xdr:rowOff>304800</xdr:rowOff>
    </xdr:to>
    <xdr:sp macro="" textlink="">
      <xdr:nvSpPr>
        <xdr:cNvPr id="826" name="AutoShape 42" descr="Картинки по запросу FarmStay VISIBLE DIFFERENCE BIRD'S NEST AQUA MASK PACK"/>
        <xdr:cNvSpPr>
          <a:spLocks noChangeAspect="1" noChangeArrowheads="1"/>
        </xdr:cNvSpPr>
      </xdr:nvSpPr>
      <xdr:spPr bwMode="auto">
        <a:xfrm>
          <a:off x="1688836" y="61645800"/>
          <a:ext cx="304800" cy="304800"/>
        </a:xfrm>
        <a:prstGeom prst="rect">
          <a:avLst/>
        </a:prstGeom>
        <a:noFill/>
      </xdr:spPr>
    </xdr:sp>
    <xdr:clientData/>
  </xdr:twoCellAnchor>
  <xdr:twoCellAnchor editAs="oneCell">
    <xdr:from>
      <xdr:col>1</xdr:col>
      <xdr:colOff>622036</xdr:colOff>
      <xdr:row>59</xdr:row>
      <xdr:rowOff>0</xdr:rowOff>
    </xdr:from>
    <xdr:to>
      <xdr:col>1</xdr:col>
      <xdr:colOff>926836</xdr:colOff>
      <xdr:row>59</xdr:row>
      <xdr:rowOff>304800</xdr:rowOff>
    </xdr:to>
    <xdr:sp macro="" textlink="">
      <xdr:nvSpPr>
        <xdr:cNvPr id="827" name="AutoShape 43" descr="Картинки по запросу FarmStay VISIBLE DIFFERENCE BIRD'S NEST AQUA MASK PACK"/>
        <xdr:cNvSpPr>
          <a:spLocks noChangeAspect="1" noChangeArrowheads="1"/>
        </xdr:cNvSpPr>
      </xdr:nvSpPr>
      <xdr:spPr bwMode="auto">
        <a:xfrm>
          <a:off x="1688836" y="61645800"/>
          <a:ext cx="304800" cy="304800"/>
        </a:xfrm>
        <a:prstGeom prst="rect">
          <a:avLst/>
        </a:prstGeom>
        <a:noFill/>
      </xdr:spPr>
    </xdr:sp>
    <xdr:clientData/>
  </xdr:twoCellAnchor>
  <xdr:twoCellAnchor editAs="oneCell">
    <xdr:from>
      <xdr:col>1</xdr:col>
      <xdr:colOff>399390</xdr:colOff>
      <xdr:row>59</xdr:row>
      <xdr:rowOff>23815</xdr:rowOff>
    </xdr:from>
    <xdr:to>
      <xdr:col>1</xdr:col>
      <xdr:colOff>1149483</xdr:colOff>
      <xdr:row>59</xdr:row>
      <xdr:rowOff>1023937</xdr:rowOff>
    </xdr:to>
    <xdr:pic>
      <xdr:nvPicPr>
        <xdr:cNvPr id="828" name="Picture 45" descr="Картинки по запросу FarmStay VISIBLE DIFFERENCE BIRD'S NEST AQUA MASK PACK"/>
        <xdr:cNvPicPr>
          <a:picLocks noChangeAspect="1" noChangeArrowheads="1"/>
        </xdr:cNvPicPr>
      </xdr:nvPicPr>
      <xdr:blipFill>
        <a:blip xmlns:r="http://schemas.openxmlformats.org/officeDocument/2006/relationships" r:embed="rId33" cstate="print"/>
        <a:srcRect/>
        <a:stretch>
          <a:fillRect/>
        </a:stretch>
      </xdr:blipFill>
      <xdr:spPr bwMode="auto">
        <a:xfrm>
          <a:off x="1466190" y="61669615"/>
          <a:ext cx="750093" cy="1000122"/>
        </a:xfrm>
        <a:prstGeom prst="rect">
          <a:avLst/>
        </a:prstGeom>
        <a:noFill/>
      </xdr:spPr>
    </xdr:pic>
    <xdr:clientData/>
  </xdr:twoCellAnchor>
  <xdr:twoCellAnchor editAs="oneCell">
    <xdr:from>
      <xdr:col>1</xdr:col>
      <xdr:colOff>622036</xdr:colOff>
      <xdr:row>61</xdr:row>
      <xdr:rowOff>0</xdr:rowOff>
    </xdr:from>
    <xdr:to>
      <xdr:col>1</xdr:col>
      <xdr:colOff>926836</xdr:colOff>
      <xdr:row>61</xdr:row>
      <xdr:rowOff>304800</xdr:rowOff>
    </xdr:to>
    <xdr:sp macro="" textlink="">
      <xdr:nvSpPr>
        <xdr:cNvPr id="829" name="AutoShape 46" descr="Картинки по запросу Farmstay Jeju Horse Fat Hand Cream"/>
        <xdr:cNvSpPr>
          <a:spLocks noChangeAspect="1" noChangeArrowheads="1"/>
        </xdr:cNvSpPr>
      </xdr:nvSpPr>
      <xdr:spPr bwMode="auto">
        <a:xfrm>
          <a:off x="1688836" y="64122300"/>
          <a:ext cx="304800" cy="304800"/>
        </a:xfrm>
        <a:prstGeom prst="rect">
          <a:avLst/>
        </a:prstGeom>
        <a:noFill/>
      </xdr:spPr>
    </xdr:sp>
    <xdr:clientData/>
  </xdr:twoCellAnchor>
  <xdr:twoCellAnchor editAs="oneCell">
    <xdr:from>
      <xdr:col>1</xdr:col>
      <xdr:colOff>622036</xdr:colOff>
      <xdr:row>61</xdr:row>
      <xdr:rowOff>0</xdr:rowOff>
    </xdr:from>
    <xdr:to>
      <xdr:col>1</xdr:col>
      <xdr:colOff>926836</xdr:colOff>
      <xdr:row>61</xdr:row>
      <xdr:rowOff>304800</xdr:rowOff>
    </xdr:to>
    <xdr:sp macro="" textlink="">
      <xdr:nvSpPr>
        <xdr:cNvPr id="830" name="AutoShape 47" descr="Картинки по запросу Farmstay Jeju Horse Fat Hand Cream"/>
        <xdr:cNvSpPr>
          <a:spLocks noChangeAspect="1" noChangeArrowheads="1"/>
        </xdr:cNvSpPr>
      </xdr:nvSpPr>
      <xdr:spPr bwMode="auto">
        <a:xfrm>
          <a:off x="1688836" y="64122300"/>
          <a:ext cx="304800" cy="304800"/>
        </a:xfrm>
        <a:prstGeom prst="rect">
          <a:avLst/>
        </a:prstGeom>
        <a:noFill/>
      </xdr:spPr>
    </xdr:sp>
    <xdr:clientData/>
  </xdr:twoCellAnchor>
  <xdr:twoCellAnchor editAs="oneCell">
    <xdr:from>
      <xdr:col>1</xdr:col>
      <xdr:colOff>541074</xdr:colOff>
      <xdr:row>61</xdr:row>
      <xdr:rowOff>47625</xdr:rowOff>
    </xdr:from>
    <xdr:to>
      <xdr:col>1</xdr:col>
      <xdr:colOff>1007799</xdr:colOff>
      <xdr:row>61</xdr:row>
      <xdr:rowOff>857250</xdr:rowOff>
    </xdr:to>
    <xdr:pic>
      <xdr:nvPicPr>
        <xdr:cNvPr id="831" name="Picture 48" descr="Картинки по запросу Farmstay Jeju Horse Fat Hand Cream"/>
        <xdr:cNvPicPr>
          <a:picLocks noChangeAspect="1" noChangeArrowheads="1"/>
        </xdr:cNvPicPr>
      </xdr:nvPicPr>
      <xdr:blipFill>
        <a:blip xmlns:r="http://schemas.openxmlformats.org/officeDocument/2006/relationships" r:embed="rId34" cstate="print"/>
        <a:srcRect/>
        <a:stretch>
          <a:fillRect/>
        </a:stretch>
      </xdr:blipFill>
      <xdr:spPr bwMode="auto">
        <a:xfrm>
          <a:off x="1607874" y="64169925"/>
          <a:ext cx="466725" cy="809625"/>
        </a:xfrm>
        <a:prstGeom prst="rect">
          <a:avLst/>
        </a:prstGeom>
        <a:noFill/>
      </xdr:spPr>
    </xdr:pic>
    <xdr:clientData/>
  </xdr:twoCellAnchor>
  <xdr:twoCellAnchor editAs="oneCell">
    <xdr:from>
      <xdr:col>1</xdr:col>
      <xdr:colOff>243285</xdr:colOff>
      <xdr:row>61</xdr:row>
      <xdr:rowOff>1188508</xdr:rowOff>
    </xdr:from>
    <xdr:to>
      <xdr:col>1</xdr:col>
      <xdr:colOff>1326754</xdr:colOff>
      <xdr:row>62</xdr:row>
      <xdr:rowOff>1027826</xdr:rowOff>
    </xdr:to>
    <xdr:pic>
      <xdr:nvPicPr>
        <xdr:cNvPr id="832" name="Picture 49" descr="Картинки по запросу Farmstay Olive Intensive Moisture Hand&amp;Nail Cream"/>
        <xdr:cNvPicPr>
          <a:picLocks noChangeAspect="1" noChangeArrowheads="1"/>
        </xdr:cNvPicPr>
      </xdr:nvPicPr>
      <xdr:blipFill>
        <a:blip xmlns:r="http://schemas.openxmlformats.org/officeDocument/2006/relationships" r:embed="rId35" cstate="print"/>
        <a:srcRect/>
        <a:stretch>
          <a:fillRect/>
        </a:stretch>
      </xdr:blipFill>
      <xdr:spPr bwMode="auto">
        <a:xfrm>
          <a:off x="1310085" y="65310808"/>
          <a:ext cx="1083469" cy="1077568"/>
        </a:xfrm>
        <a:prstGeom prst="rect">
          <a:avLst/>
        </a:prstGeom>
        <a:noFill/>
      </xdr:spPr>
    </xdr:pic>
    <xdr:clientData/>
  </xdr:twoCellAnchor>
  <xdr:twoCellAnchor editAs="oneCell">
    <xdr:from>
      <xdr:col>1</xdr:col>
      <xdr:colOff>622036</xdr:colOff>
      <xdr:row>70</xdr:row>
      <xdr:rowOff>0</xdr:rowOff>
    </xdr:from>
    <xdr:to>
      <xdr:col>1</xdr:col>
      <xdr:colOff>926836</xdr:colOff>
      <xdr:row>71</xdr:row>
      <xdr:rowOff>0</xdr:rowOff>
    </xdr:to>
    <xdr:sp macro="" textlink="">
      <xdr:nvSpPr>
        <xdr:cNvPr id="833" name="AutoShape 51" descr="Картинки по запросу Farmstay Lemon Foot Cream"/>
        <xdr:cNvSpPr>
          <a:spLocks noChangeAspect="1" noChangeArrowheads="1"/>
        </xdr:cNvSpPr>
      </xdr:nvSpPr>
      <xdr:spPr bwMode="auto">
        <a:xfrm>
          <a:off x="1688836" y="75266550"/>
          <a:ext cx="304800" cy="304800"/>
        </a:xfrm>
        <a:prstGeom prst="rect">
          <a:avLst/>
        </a:prstGeom>
        <a:noFill/>
      </xdr:spPr>
    </xdr:sp>
    <xdr:clientData/>
  </xdr:twoCellAnchor>
  <xdr:twoCellAnchor editAs="oneCell">
    <xdr:from>
      <xdr:col>1</xdr:col>
      <xdr:colOff>622036</xdr:colOff>
      <xdr:row>70</xdr:row>
      <xdr:rowOff>0</xdr:rowOff>
    </xdr:from>
    <xdr:to>
      <xdr:col>1</xdr:col>
      <xdr:colOff>926836</xdr:colOff>
      <xdr:row>71</xdr:row>
      <xdr:rowOff>0</xdr:rowOff>
    </xdr:to>
    <xdr:sp macro="" textlink="">
      <xdr:nvSpPr>
        <xdr:cNvPr id="834" name="AutoShape 52" descr="Картинки по запросу Farmstay Lemon Foot Cream"/>
        <xdr:cNvSpPr>
          <a:spLocks noChangeAspect="1" noChangeArrowheads="1"/>
        </xdr:cNvSpPr>
      </xdr:nvSpPr>
      <xdr:spPr bwMode="auto">
        <a:xfrm>
          <a:off x="1688836" y="75266550"/>
          <a:ext cx="304800" cy="304800"/>
        </a:xfrm>
        <a:prstGeom prst="rect">
          <a:avLst/>
        </a:prstGeom>
        <a:noFill/>
      </xdr:spPr>
    </xdr:sp>
    <xdr:clientData/>
  </xdr:twoCellAnchor>
  <xdr:twoCellAnchor editAs="oneCell">
    <xdr:from>
      <xdr:col>1</xdr:col>
      <xdr:colOff>319038</xdr:colOff>
      <xdr:row>70</xdr:row>
      <xdr:rowOff>74082</xdr:rowOff>
    </xdr:from>
    <xdr:to>
      <xdr:col>1</xdr:col>
      <xdr:colOff>1256988</xdr:colOff>
      <xdr:row>70</xdr:row>
      <xdr:rowOff>1012032</xdr:rowOff>
    </xdr:to>
    <xdr:pic>
      <xdr:nvPicPr>
        <xdr:cNvPr id="835" name="Picture 54" descr="Картинки по запросу Farmstay VISIBLE DIFFERENCE WHITENING CREAM"/>
        <xdr:cNvPicPr>
          <a:picLocks noChangeAspect="1" noChangeArrowheads="1"/>
        </xdr:cNvPicPr>
      </xdr:nvPicPr>
      <xdr:blipFill>
        <a:blip xmlns:r="http://schemas.openxmlformats.org/officeDocument/2006/relationships" r:embed="rId36" cstate="print"/>
        <a:stretch>
          <a:fillRect/>
        </a:stretch>
      </xdr:blipFill>
      <xdr:spPr bwMode="auto">
        <a:xfrm>
          <a:off x="1259632" y="79441145"/>
          <a:ext cx="937950" cy="937950"/>
        </a:xfrm>
        <a:prstGeom prst="rect">
          <a:avLst/>
        </a:prstGeom>
        <a:noFill/>
      </xdr:spPr>
    </xdr:pic>
    <xdr:clientData/>
  </xdr:twoCellAnchor>
  <xdr:twoCellAnchor editAs="oneCell">
    <xdr:from>
      <xdr:col>1</xdr:col>
      <xdr:colOff>242501</xdr:colOff>
      <xdr:row>71</xdr:row>
      <xdr:rowOff>40069</xdr:rowOff>
    </xdr:from>
    <xdr:to>
      <xdr:col>1</xdr:col>
      <xdr:colOff>1333524</xdr:colOff>
      <xdr:row>71</xdr:row>
      <xdr:rowOff>1131092</xdr:rowOff>
    </xdr:to>
    <xdr:pic>
      <xdr:nvPicPr>
        <xdr:cNvPr id="836" name="Picture 55" descr="Картинки по запросу Farmstay VISIBLE DIFFERENCE WHITENING EYE CREAM"/>
        <xdr:cNvPicPr>
          <a:picLocks noChangeAspect="1" noChangeArrowheads="1"/>
        </xdr:cNvPicPr>
      </xdr:nvPicPr>
      <xdr:blipFill>
        <a:blip xmlns:r="http://schemas.openxmlformats.org/officeDocument/2006/relationships" r:embed="rId37"/>
        <a:stretch>
          <a:fillRect/>
        </a:stretch>
      </xdr:blipFill>
      <xdr:spPr bwMode="auto">
        <a:xfrm>
          <a:off x="1183095" y="80645382"/>
          <a:ext cx="1091023" cy="1091023"/>
        </a:xfrm>
        <a:prstGeom prst="rect">
          <a:avLst/>
        </a:prstGeom>
        <a:noFill/>
      </xdr:spPr>
    </xdr:pic>
    <xdr:clientData/>
  </xdr:twoCellAnchor>
  <xdr:twoCellAnchor editAs="oneCell">
    <xdr:from>
      <xdr:col>1</xdr:col>
      <xdr:colOff>264583</xdr:colOff>
      <xdr:row>72</xdr:row>
      <xdr:rowOff>97896</xdr:rowOff>
    </xdr:from>
    <xdr:to>
      <xdr:col>1</xdr:col>
      <xdr:colOff>1482858</xdr:colOff>
      <xdr:row>72</xdr:row>
      <xdr:rowOff>1059656</xdr:rowOff>
    </xdr:to>
    <xdr:pic>
      <xdr:nvPicPr>
        <xdr:cNvPr id="837" name="Picture 56" descr="Картинки по запросу SKIN ANOTHER Horse Oil Cream"/>
        <xdr:cNvPicPr>
          <a:picLocks noChangeAspect="1" noChangeArrowheads="1"/>
        </xdr:cNvPicPr>
      </xdr:nvPicPr>
      <xdr:blipFill>
        <a:blip xmlns:r="http://schemas.openxmlformats.org/officeDocument/2006/relationships" r:embed="rId38" cstate="print"/>
        <a:srcRect/>
        <a:stretch>
          <a:fillRect/>
        </a:stretch>
      </xdr:blipFill>
      <xdr:spPr bwMode="auto">
        <a:xfrm>
          <a:off x="1205177" y="81941459"/>
          <a:ext cx="1218275" cy="961760"/>
        </a:xfrm>
        <a:prstGeom prst="rect">
          <a:avLst/>
        </a:prstGeom>
        <a:noFill/>
      </xdr:spPr>
    </xdr:pic>
    <xdr:clientData/>
  </xdr:twoCellAnchor>
  <xdr:twoCellAnchor editAs="oneCell">
    <xdr:from>
      <xdr:col>1</xdr:col>
      <xdr:colOff>303193</xdr:colOff>
      <xdr:row>73</xdr:row>
      <xdr:rowOff>71438</xdr:rowOff>
    </xdr:from>
    <xdr:to>
      <xdr:col>1</xdr:col>
      <xdr:colOff>1245679</xdr:colOff>
      <xdr:row>74</xdr:row>
      <xdr:rowOff>1</xdr:rowOff>
    </xdr:to>
    <xdr:pic>
      <xdr:nvPicPr>
        <xdr:cNvPr id="838" name="Picture 57" descr="Картинки по запросу Farmstay VISIBLE DIFFERENCE WHITENING COLLAGEN CREAM"/>
        <xdr:cNvPicPr>
          <a:picLocks noChangeAspect="1" noChangeArrowheads="1"/>
        </xdr:cNvPicPr>
      </xdr:nvPicPr>
      <xdr:blipFill>
        <a:blip xmlns:r="http://schemas.openxmlformats.org/officeDocument/2006/relationships" r:embed="rId39" cstate="print"/>
        <a:srcRect/>
        <a:stretch>
          <a:fillRect/>
        </a:stretch>
      </xdr:blipFill>
      <xdr:spPr bwMode="auto">
        <a:xfrm>
          <a:off x="1369993" y="79052738"/>
          <a:ext cx="942486" cy="881063"/>
        </a:xfrm>
        <a:prstGeom prst="rect">
          <a:avLst/>
        </a:prstGeom>
        <a:noFill/>
      </xdr:spPr>
    </xdr:pic>
    <xdr:clientData/>
  </xdr:twoCellAnchor>
  <xdr:twoCellAnchor editAs="oneCell">
    <xdr:from>
      <xdr:col>1</xdr:col>
      <xdr:colOff>214842</xdr:colOff>
      <xdr:row>74</xdr:row>
      <xdr:rowOff>124176</xdr:rowOff>
    </xdr:from>
    <xdr:to>
      <xdr:col>1</xdr:col>
      <xdr:colOff>1334030</xdr:colOff>
      <xdr:row>74</xdr:row>
      <xdr:rowOff>1166811</xdr:rowOff>
    </xdr:to>
    <xdr:pic>
      <xdr:nvPicPr>
        <xdr:cNvPr id="839" name="Picture 58" descr="Картинки по запросу SKIN ANOTHER BIRD'S NEST AQUA SLEEPING PACK"/>
        <xdr:cNvPicPr>
          <a:picLocks noChangeAspect="1" noChangeArrowheads="1"/>
        </xdr:cNvPicPr>
      </xdr:nvPicPr>
      <xdr:blipFill>
        <a:blip xmlns:r="http://schemas.openxmlformats.org/officeDocument/2006/relationships" r:embed="rId40" cstate="print"/>
        <a:srcRect/>
        <a:stretch>
          <a:fillRect/>
        </a:stretch>
      </xdr:blipFill>
      <xdr:spPr bwMode="auto">
        <a:xfrm>
          <a:off x="1155436" y="84444239"/>
          <a:ext cx="1119188" cy="1042635"/>
        </a:xfrm>
        <a:prstGeom prst="rect">
          <a:avLst/>
        </a:prstGeom>
        <a:noFill/>
      </xdr:spPr>
    </xdr:pic>
    <xdr:clientData/>
  </xdr:twoCellAnchor>
  <xdr:twoCellAnchor editAs="oneCell">
    <xdr:from>
      <xdr:col>1</xdr:col>
      <xdr:colOff>622036</xdr:colOff>
      <xdr:row>75</xdr:row>
      <xdr:rowOff>0</xdr:rowOff>
    </xdr:from>
    <xdr:to>
      <xdr:col>1</xdr:col>
      <xdr:colOff>926836</xdr:colOff>
      <xdr:row>76</xdr:row>
      <xdr:rowOff>0</xdr:rowOff>
    </xdr:to>
    <xdr:sp macro="" textlink="">
      <xdr:nvSpPr>
        <xdr:cNvPr id="840" name="AutoShape 62" descr="Картинки по запросу Farmstay Horse Oil UV Defence Sun Cream"/>
        <xdr:cNvSpPr>
          <a:spLocks noChangeAspect="1" noChangeArrowheads="1"/>
        </xdr:cNvSpPr>
      </xdr:nvSpPr>
      <xdr:spPr bwMode="auto">
        <a:xfrm>
          <a:off x="1688836" y="81457800"/>
          <a:ext cx="304800" cy="304800"/>
        </a:xfrm>
        <a:prstGeom prst="rect">
          <a:avLst/>
        </a:prstGeom>
        <a:noFill/>
      </xdr:spPr>
    </xdr:sp>
    <xdr:clientData/>
  </xdr:twoCellAnchor>
  <xdr:twoCellAnchor editAs="oneCell">
    <xdr:from>
      <xdr:col>1</xdr:col>
      <xdr:colOff>423333</xdr:colOff>
      <xdr:row>77</xdr:row>
      <xdr:rowOff>67468</xdr:rowOff>
    </xdr:from>
    <xdr:to>
      <xdr:col>1</xdr:col>
      <xdr:colOff>1435233</xdr:colOff>
      <xdr:row>78</xdr:row>
      <xdr:rowOff>2639</xdr:rowOff>
    </xdr:to>
    <xdr:pic>
      <xdr:nvPicPr>
        <xdr:cNvPr id="841" name="Picture 66" descr="Картинки по запросу Farmstay BLACK PEARL&amp;GOLD  HYDROGEL EYE PATCH"/>
        <xdr:cNvPicPr>
          <a:picLocks noChangeAspect="1" noChangeArrowheads="1"/>
        </xdr:cNvPicPr>
      </xdr:nvPicPr>
      <xdr:blipFill>
        <a:blip xmlns:r="http://schemas.openxmlformats.org/officeDocument/2006/relationships" r:embed="rId41" cstate="print"/>
        <a:srcRect/>
        <a:stretch>
          <a:fillRect/>
        </a:stretch>
      </xdr:blipFill>
      <xdr:spPr bwMode="auto">
        <a:xfrm>
          <a:off x="1490133" y="84001768"/>
          <a:ext cx="1011900" cy="1021021"/>
        </a:xfrm>
        <a:prstGeom prst="rect">
          <a:avLst/>
        </a:prstGeom>
        <a:noFill/>
      </xdr:spPr>
    </xdr:pic>
    <xdr:clientData/>
  </xdr:twoCellAnchor>
  <xdr:twoCellAnchor editAs="oneCell">
    <xdr:from>
      <xdr:col>1</xdr:col>
      <xdr:colOff>231380</xdr:colOff>
      <xdr:row>78</xdr:row>
      <xdr:rowOff>84668</xdr:rowOff>
    </xdr:from>
    <xdr:to>
      <xdr:col>1</xdr:col>
      <xdr:colOff>1338660</xdr:colOff>
      <xdr:row>78</xdr:row>
      <xdr:rowOff>1143000</xdr:rowOff>
    </xdr:to>
    <xdr:pic>
      <xdr:nvPicPr>
        <xdr:cNvPr id="842" name="Picture 67" descr="Картинки по запросу Farmstay REAL CUCUMBER GEL"/>
        <xdr:cNvPicPr>
          <a:picLocks noChangeAspect="1" noChangeArrowheads="1"/>
        </xdr:cNvPicPr>
      </xdr:nvPicPr>
      <xdr:blipFill>
        <a:blip xmlns:r="http://schemas.openxmlformats.org/officeDocument/2006/relationships" r:embed="rId42" cstate="print"/>
        <a:srcRect/>
        <a:stretch>
          <a:fillRect/>
        </a:stretch>
      </xdr:blipFill>
      <xdr:spPr bwMode="auto">
        <a:xfrm>
          <a:off x="1171974" y="89357731"/>
          <a:ext cx="1107280" cy="1058332"/>
        </a:xfrm>
        <a:prstGeom prst="rect">
          <a:avLst/>
        </a:prstGeom>
        <a:noFill/>
      </xdr:spPr>
    </xdr:pic>
    <xdr:clientData/>
  </xdr:twoCellAnchor>
  <xdr:twoCellAnchor editAs="oneCell">
    <xdr:from>
      <xdr:col>1</xdr:col>
      <xdr:colOff>171401</xdr:colOff>
      <xdr:row>79</xdr:row>
      <xdr:rowOff>95250</xdr:rowOff>
    </xdr:from>
    <xdr:to>
      <xdr:col>1</xdr:col>
      <xdr:colOff>1242087</xdr:colOff>
      <xdr:row>80</xdr:row>
      <xdr:rowOff>4644</xdr:rowOff>
    </xdr:to>
    <xdr:pic>
      <xdr:nvPicPr>
        <xdr:cNvPr id="843" name="Picture 68" descr="Картинки по запросу Farmstay Snail Mucus Moisture Toner"/>
        <xdr:cNvPicPr>
          <a:picLocks noChangeAspect="1" noChangeArrowheads="1"/>
        </xdr:cNvPicPr>
      </xdr:nvPicPr>
      <xdr:blipFill>
        <a:blip xmlns:r="http://schemas.openxmlformats.org/officeDocument/2006/relationships" r:embed="rId43" cstate="print"/>
        <a:srcRect/>
        <a:stretch>
          <a:fillRect/>
        </a:stretch>
      </xdr:blipFill>
      <xdr:spPr bwMode="auto">
        <a:xfrm>
          <a:off x="1238201" y="86506050"/>
          <a:ext cx="1070686" cy="947619"/>
        </a:xfrm>
        <a:prstGeom prst="rect">
          <a:avLst/>
        </a:prstGeom>
        <a:noFill/>
      </xdr:spPr>
    </xdr:pic>
    <xdr:clientData/>
  </xdr:twoCellAnchor>
  <xdr:twoCellAnchor editAs="oneCell">
    <xdr:from>
      <xdr:col>1</xdr:col>
      <xdr:colOff>292234</xdr:colOff>
      <xdr:row>81</xdr:row>
      <xdr:rowOff>71437</xdr:rowOff>
    </xdr:from>
    <xdr:to>
      <xdr:col>1</xdr:col>
      <xdr:colOff>1256639</xdr:colOff>
      <xdr:row>81</xdr:row>
      <xdr:rowOff>1035842</xdr:rowOff>
    </xdr:to>
    <xdr:pic>
      <xdr:nvPicPr>
        <xdr:cNvPr id="844" name="Picture 70" descr="Картинки по запросу Farmstay Snail Mucus Moisture Cream"/>
        <xdr:cNvPicPr>
          <a:picLocks noChangeAspect="1" noChangeArrowheads="1"/>
        </xdr:cNvPicPr>
      </xdr:nvPicPr>
      <xdr:blipFill>
        <a:blip xmlns:r="http://schemas.openxmlformats.org/officeDocument/2006/relationships" r:embed="rId44" cstate="print"/>
        <a:srcRect/>
        <a:stretch>
          <a:fillRect/>
        </a:stretch>
      </xdr:blipFill>
      <xdr:spPr bwMode="auto">
        <a:xfrm>
          <a:off x="1232828" y="93059250"/>
          <a:ext cx="964405" cy="964405"/>
        </a:xfrm>
        <a:prstGeom prst="rect">
          <a:avLst/>
        </a:prstGeom>
        <a:noFill/>
      </xdr:spPr>
    </xdr:pic>
    <xdr:clientData/>
  </xdr:twoCellAnchor>
  <xdr:twoCellAnchor editAs="oneCell">
    <xdr:from>
      <xdr:col>1</xdr:col>
      <xdr:colOff>275166</xdr:colOff>
      <xdr:row>82</xdr:row>
      <xdr:rowOff>172863</xdr:rowOff>
    </xdr:from>
    <xdr:to>
      <xdr:col>1</xdr:col>
      <xdr:colOff>1223566</xdr:colOff>
      <xdr:row>82</xdr:row>
      <xdr:rowOff>1071563</xdr:rowOff>
    </xdr:to>
    <xdr:pic>
      <xdr:nvPicPr>
        <xdr:cNvPr id="845" name="Picture 71" descr="Картинки по запросу Farmstay Escargot Noblesse intensive Cream"/>
        <xdr:cNvPicPr>
          <a:picLocks noChangeAspect="1" noChangeArrowheads="1"/>
        </xdr:cNvPicPr>
      </xdr:nvPicPr>
      <xdr:blipFill>
        <a:blip xmlns:r="http://schemas.openxmlformats.org/officeDocument/2006/relationships" r:embed="rId45" cstate="print"/>
        <a:srcRect/>
        <a:stretch>
          <a:fillRect/>
        </a:stretch>
      </xdr:blipFill>
      <xdr:spPr bwMode="auto">
        <a:xfrm>
          <a:off x="1215760" y="94398926"/>
          <a:ext cx="948400" cy="898700"/>
        </a:xfrm>
        <a:prstGeom prst="rect">
          <a:avLst/>
        </a:prstGeom>
        <a:noFill/>
      </xdr:spPr>
    </xdr:pic>
    <xdr:clientData/>
  </xdr:twoCellAnchor>
  <xdr:twoCellAnchor editAs="oneCell">
    <xdr:from>
      <xdr:col>1</xdr:col>
      <xdr:colOff>272575</xdr:colOff>
      <xdr:row>83</xdr:row>
      <xdr:rowOff>235091</xdr:rowOff>
    </xdr:from>
    <xdr:to>
      <xdr:col>1</xdr:col>
      <xdr:colOff>1229519</xdr:colOff>
      <xdr:row>83</xdr:row>
      <xdr:rowOff>1178718</xdr:rowOff>
    </xdr:to>
    <xdr:pic>
      <xdr:nvPicPr>
        <xdr:cNvPr id="846" name="Picture 72" descr="Картинки по запросу Farmstay Escargot Noblesse intensive Eye Cream"/>
        <xdr:cNvPicPr>
          <a:picLocks noChangeAspect="1" noChangeArrowheads="1"/>
        </xdr:cNvPicPr>
      </xdr:nvPicPr>
      <xdr:blipFill>
        <a:blip xmlns:r="http://schemas.openxmlformats.org/officeDocument/2006/relationships" r:embed="rId46" cstate="print"/>
        <a:srcRect/>
        <a:stretch>
          <a:fillRect/>
        </a:stretch>
      </xdr:blipFill>
      <xdr:spPr bwMode="auto">
        <a:xfrm>
          <a:off x="1213169" y="95699404"/>
          <a:ext cx="956944" cy="943627"/>
        </a:xfrm>
        <a:prstGeom prst="rect">
          <a:avLst/>
        </a:prstGeom>
        <a:noFill/>
      </xdr:spPr>
    </xdr:pic>
    <xdr:clientData/>
  </xdr:twoCellAnchor>
  <xdr:twoCellAnchor editAs="oneCell">
    <xdr:from>
      <xdr:col>1</xdr:col>
      <xdr:colOff>191031</xdr:colOff>
      <xdr:row>84</xdr:row>
      <xdr:rowOff>289720</xdr:rowOff>
    </xdr:from>
    <xdr:to>
      <xdr:col>1</xdr:col>
      <xdr:colOff>1357842</xdr:colOff>
      <xdr:row>85</xdr:row>
      <xdr:rowOff>3971</xdr:rowOff>
    </xdr:to>
    <xdr:pic>
      <xdr:nvPicPr>
        <xdr:cNvPr id="847" name="Picture 73" descr="Картинки по запросу Farmstay Escargot Noblesse intensive BB Cream"/>
        <xdr:cNvPicPr>
          <a:picLocks noChangeAspect="1" noChangeArrowheads="1"/>
        </xdr:cNvPicPr>
      </xdr:nvPicPr>
      <xdr:blipFill>
        <a:blip xmlns:r="http://schemas.openxmlformats.org/officeDocument/2006/relationships" r:embed="rId47" cstate="print"/>
        <a:srcRect/>
        <a:stretch>
          <a:fillRect/>
        </a:stretch>
      </xdr:blipFill>
      <xdr:spPr bwMode="auto">
        <a:xfrm>
          <a:off x="1257831" y="92891770"/>
          <a:ext cx="1166811" cy="857249"/>
        </a:xfrm>
        <a:prstGeom prst="rect">
          <a:avLst/>
        </a:prstGeom>
        <a:noFill/>
      </xdr:spPr>
    </xdr:pic>
    <xdr:clientData/>
  </xdr:twoCellAnchor>
  <xdr:twoCellAnchor editAs="oneCell">
    <xdr:from>
      <xdr:col>1</xdr:col>
      <xdr:colOff>249239</xdr:colOff>
      <xdr:row>10</xdr:row>
      <xdr:rowOff>66148</xdr:rowOff>
    </xdr:from>
    <xdr:to>
      <xdr:col>1</xdr:col>
      <xdr:colOff>1430933</xdr:colOff>
      <xdr:row>11</xdr:row>
      <xdr:rowOff>0</xdr:rowOff>
    </xdr:to>
    <xdr:pic>
      <xdr:nvPicPr>
        <xdr:cNvPr id="848" name="Picture 1" descr="Картинки по запросу MYUNGIN M FOR MAN BLACKEAN SET"/>
        <xdr:cNvPicPr>
          <a:picLocks noChangeAspect="1" noChangeArrowheads="1"/>
        </xdr:cNvPicPr>
      </xdr:nvPicPr>
      <xdr:blipFill>
        <a:blip xmlns:r="http://schemas.openxmlformats.org/officeDocument/2006/relationships" r:embed="rId48" cstate="print"/>
        <a:srcRect/>
        <a:stretch>
          <a:fillRect/>
        </a:stretch>
      </xdr:blipFill>
      <xdr:spPr bwMode="auto">
        <a:xfrm>
          <a:off x="1316039" y="1037698"/>
          <a:ext cx="1181694" cy="1172102"/>
        </a:xfrm>
        <a:prstGeom prst="rect">
          <a:avLst/>
        </a:prstGeom>
        <a:noFill/>
      </xdr:spPr>
    </xdr:pic>
    <xdr:clientData/>
  </xdr:twoCellAnchor>
  <xdr:twoCellAnchor editAs="oneCell">
    <xdr:from>
      <xdr:col>1</xdr:col>
      <xdr:colOff>34264</xdr:colOff>
      <xdr:row>14</xdr:row>
      <xdr:rowOff>31750</xdr:rowOff>
    </xdr:from>
    <xdr:to>
      <xdr:col>1</xdr:col>
      <xdr:colOff>1641608</xdr:colOff>
      <xdr:row>14</xdr:row>
      <xdr:rowOff>1186656</xdr:rowOff>
    </xdr:to>
    <xdr:pic>
      <xdr:nvPicPr>
        <xdr:cNvPr id="849" name="Picture 3" descr="Картинки по запросу FarmStay GREEN TEA SEED PURE SKIN CARE 5 SET"/>
        <xdr:cNvPicPr>
          <a:picLocks noChangeAspect="1" noChangeArrowheads="1"/>
        </xdr:cNvPicPr>
      </xdr:nvPicPr>
      <xdr:blipFill>
        <a:blip xmlns:r="http://schemas.openxmlformats.org/officeDocument/2006/relationships" r:embed="rId49" cstate="print"/>
        <a:srcRect/>
        <a:stretch>
          <a:fillRect/>
        </a:stretch>
      </xdr:blipFill>
      <xdr:spPr bwMode="auto">
        <a:xfrm>
          <a:off x="1101064" y="5956300"/>
          <a:ext cx="1607344" cy="1154906"/>
        </a:xfrm>
        <a:prstGeom prst="rect">
          <a:avLst/>
        </a:prstGeom>
        <a:noFill/>
      </xdr:spPr>
    </xdr:pic>
    <xdr:clientData/>
  </xdr:twoCellAnchor>
  <xdr:twoCellAnchor editAs="oneCell">
    <xdr:from>
      <xdr:col>1</xdr:col>
      <xdr:colOff>279005</xdr:colOff>
      <xdr:row>15</xdr:row>
      <xdr:rowOff>116416</xdr:rowOff>
    </xdr:from>
    <xdr:to>
      <xdr:col>1</xdr:col>
      <xdr:colOff>1333500</xdr:colOff>
      <xdr:row>15</xdr:row>
      <xdr:rowOff>1146384</xdr:rowOff>
    </xdr:to>
    <xdr:pic>
      <xdr:nvPicPr>
        <xdr:cNvPr id="850" name="Picture 5" descr="Картинки по запросу FarmStay Visible Difference Snail SKIN CARE 4 SET"/>
        <xdr:cNvPicPr>
          <a:picLocks noChangeAspect="1" noChangeArrowheads="1"/>
        </xdr:cNvPicPr>
      </xdr:nvPicPr>
      <xdr:blipFill>
        <a:blip xmlns:r="http://schemas.openxmlformats.org/officeDocument/2006/relationships" r:embed="rId50" cstate="print"/>
        <a:srcRect/>
        <a:stretch>
          <a:fillRect/>
        </a:stretch>
      </xdr:blipFill>
      <xdr:spPr bwMode="auto">
        <a:xfrm>
          <a:off x="1345805" y="7279216"/>
          <a:ext cx="1054495" cy="1029968"/>
        </a:xfrm>
        <a:prstGeom prst="rect">
          <a:avLst/>
        </a:prstGeom>
        <a:noFill/>
      </xdr:spPr>
    </xdr:pic>
    <xdr:clientData/>
  </xdr:twoCellAnchor>
  <xdr:twoCellAnchor editAs="oneCell">
    <xdr:from>
      <xdr:col>1</xdr:col>
      <xdr:colOff>312077</xdr:colOff>
      <xdr:row>16</xdr:row>
      <xdr:rowOff>59534</xdr:rowOff>
    </xdr:from>
    <xdr:to>
      <xdr:col>1</xdr:col>
      <xdr:colOff>1407583</xdr:colOff>
      <xdr:row>16</xdr:row>
      <xdr:rowOff>1164691</xdr:rowOff>
    </xdr:to>
    <xdr:pic>
      <xdr:nvPicPr>
        <xdr:cNvPr id="851" name="Picture 6" descr="Картинки по запросу Farmstay VISIBLE DIFFERENCE WHITENING SKIN CARE 4 SET"/>
        <xdr:cNvPicPr>
          <a:picLocks noChangeAspect="1" noChangeArrowheads="1"/>
        </xdr:cNvPicPr>
      </xdr:nvPicPr>
      <xdr:blipFill>
        <a:blip xmlns:r="http://schemas.openxmlformats.org/officeDocument/2006/relationships" r:embed="rId51" cstate="print"/>
        <a:srcRect/>
        <a:stretch>
          <a:fillRect/>
        </a:stretch>
      </xdr:blipFill>
      <xdr:spPr bwMode="auto">
        <a:xfrm>
          <a:off x="1378877" y="8460584"/>
          <a:ext cx="1095506" cy="1105157"/>
        </a:xfrm>
        <a:prstGeom prst="rect">
          <a:avLst/>
        </a:prstGeom>
        <a:noFill/>
      </xdr:spPr>
    </xdr:pic>
    <xdr:clientData/>
  </xdr:twoCellAnchor>
  <xdr:twoCellAnchor editAs="oneCell">
    <xdr:from>
      <xdr:col>1</xdr:col>
      <xdr:colOff>114301</xdr:colOff>
      <xdr:row>17</xdr:row>
      <xdr:rowOff>56092</xdr:rowOff>
    </xdr:from>
    <xdr:to>
      <xdr:col>1</xdr:col>
      <xdr:colOff>1449916</xdr:colOff>
      <xdr:row>17</xdr:row>
      <xdr:rowOff>1170273</xdr:rowOff>
    </xdr:to>
    <xdr:pic>
      <xdr:nvPicPr>
        <xdr:cNvPr id="852" name="Picture 7" descr="Картинки по запросу Farmstay Snail Mucus Moisture Skin Care 4 SET"/>
        <xdr:cNvPicPr>
          <a:picLocks noChangeAspect="1" noChangeArrowheads="1"/>
        </xdr:cNvPicPr>
      </xdr:nvPicPr>
      <xdr:blipFill>
        <a:blip xmlns:r="http://schemas.openxmlformats.org/officeDocument/2006/relationships" r:embed="rId52" cstate="print"/>
        <a:srcRect/>
        <a:stretch>
          <a:fillRect/>
        </a:stretch>
      </xdr:blipFill>
      <xdr:spPr bwMode="auto">
        <a:xfrm>
          <a:off x="1181101" y="9695392"/>
          <a:ext cx="1335615" cy="1114181"/>
        </a:xfrm>
        <a:prstGeom prst="rect">
          <a:avLst/>
        </a:prstGeom>
        <a:noFill/>
      </xdr:spPr>
    </xdr:pic>
    <xdr:clientData/>
  </xdr:twoCellAnchor>
  <xdr:twoCellAnchor editAs="oneCell">
    <xdr:from>
      <xdr:col>1</xdr:col>
      <xdr:colOff>179344</xdr:colOff>
      <xdr:row>18</xdr:row>
      <xdr:rowOff>31750</xdr:rowOff>
    </xdr:from>
    <xdr:to>
      <xdr:col>1</xdr:col>
      <xdr:colOff>1383640</xdr:colOff>
      <xdr:row>18</xdr:row>
      <xdr:rowOff>1115617</xdr:rowOff>
    </xdr:to>
    <xdr:pic>
      <xdr:nvPicPr>
        <xdr:cNvPr id="853" name="Picture 8" descr="Картинки по запросу Farmstay Honey &amp; Gold Essential Skin Care 3Set"/>
        <xdr:cNvPicPr>
          <a:picLocks noChangeAspect="1" noChangeArrowheads="1"/>
        </xdr:cNvPicPr>
      </xdr:nvPicPr>
      <xdr:blipFill>
        <a:blip xmlns:r="http://schemas.openxmlformats.org/officeDocument/2006/relationships" r:embed="rId53" cstate="print"/>
        <a:srcRect/>
        <a:stretch>
          <a:fillRect/>
        </a:stretch>
      </xdr:blipFill>
      <xdr:spPr bwMode="auto">
        <a:xfrm>
          <a:off x="1246144" y="10909300"/>
          <a:ext cx="1204296" cy="1083867"/>
        </a:xfrm>
        <a:prstGeom prst="rect">
          <a:avLst/>
        </a:prstGeom>
        <a:noFill/>
      </xdr:spPr>
    </xdr:pic>
    <xdr:clientData/>
  </xdr:twoCellAnchor>
  <xdr:twoCellAnchor editAs="oneCell">
    <xdr:from>
      <xdr:col>1</xdr:col>
      <xdr:colOff>34264</xdr:colOff>
      <xdr:row>19</xdr:row>
      <xdr:rowOff>84667</xdr:rowOff>
    </xdr:from>
    <xdr:to>
      <xdr:col>1</xdr:col>
      <xdr:colOff>1641608</xdr:colOff>
      <xdr:row>19</xdr:row>
      <xdr:rowOff>957739</xdr:rowOff>
    </xdr:to>
    <xdr:pic>
      <xdr:nvPicPr>
        <xdr:cNvPr id="854" name="Picture 11" descr="Похожее изображение"/>
        <xdr:cNvPicPr>
          <a:picLocks noChangeAspect="1" noChangeArrowheads="1"/>
        </xdr:cNvPicPr>
      </xdr:nvPicPr>
      <xdr:blipFill>
        <a:blip xmlns:r="http://schemas.openxmlformats.org/officeDocument/2006/relationships" r:embed="rId54" cstate="print"/>
        <a:srcRect/>
        <a:stretch>
          <a:fillRect/>
        </a:stretch>
      </xdr:blipFill>
      <xdr:spPr bwMode="auto">
        <a:xfrm>
          <a:off x="1101064" y="12200467"/>
          <a:ext cx="1607344" cy="873072"/>
        </a:xfrm>
        <a:prstGeom prst="rect">
          <a:avLst/>
        </a:prstGeom>
        <a:noFill/>
      </xdr:spPr>
    </xdr:pic>
    <xdr:clientData/>
  </xdr:twoCellAnchor>
  <xdr:twoCellAnchor editAs="oneCell">
    <xdr:from>
      <xdr:col>1</xdr:col>
      <xdr:colOff>232833</xdr:colOff>
      <xdr:row>20</xdr:row>
      <xdr:rowOff>121690</xdr:rowOff>
    </xdr:from>
    <xdr:to>
      <xdr:col>1</xdr:col>
      <xdr:colOff>1407452</xdr:colOff>
      <xdr:row>21</xdr:row>
      <xdr:rowOff>2647</xdr:rowOff>
    </xdr:to>
    <xdr:pic>
      <xdr:nvPicPr>
        <xdr:cNvPr id="855" name="Picture 13" descr="Картинки по запросу Farmstay Escargot Noblesse lntensive Skin Care 5 Set"/>
        <xdr:cNvPicPr>
          <a:picLocks noChangeAspect="1" noChangeArrowheads="1"/>
        </xdr:cNvPicPr>
      </xdr:nvPicPr>
      <xdr:blipFill>
        <a:blip xmlns:r="http://schemas.openxmlformats.org/officeDocument/2006/relationships" r:embed="rId55" cstate="print"/>
        <a:srcRect/>
        <a:stretch>
          <a:fillRect/>
        </a:stretch>
      </xdr:blipFill>
      <xdr:spPr bwMode="auto">
        <a:xfrm>
          <a:off x="1299633" y="13475740"/>
          <a:ext cx="1174619" cy="1071582"/>
        </a:xfrm>
        <a:prstGeom prst="rect">
          <a:avLst/>
        </a:prstGeom>
        <a:noFill/>
      </xdr:spPr>
    </xdr:pic>
    <xdr:clientData/>
  </xdr:twoCellAnchor>
  <xdr:twoCellAnchor editAs="oneCell">
    <xdr:from>
      <xdr:col>1</xdr:col>
      <xdr:colOff>165234</xdr:colOff>
      <xdr:row>21</xdr:row>
      <xdr:rowOff>199760</xdr:rowOff>
    </xdr:from>
    <xdr:to>
      <xdr:col>1</xdr:col>
      <xdr:colOff>1320139</xdr:colOff>
      <xdr:row>21</xdr:row>
      <xdr:rowOff>1187979</xdr:rowOff>
    </xdr:to>
    <xdr:pic>
      <xdr:nvPicPr>
        <xdr:cNvPr id="856" name="Picture 15" descr="Картинки по запросу FarmStay GRAPE STEM CELL  WHITENING LIFTING ESSENCE"/>
        <xdr:cNvPicPr>
          <a:picLocks noChangeAspect="1" noChangeArrowheads="1"/>
        </xdr:cNvPicPr>
      </xdr:nvPicPr>
      <xdr:blipFill>
        <a:blip xmlns:r="http://schemas.openxmlformats.org/officeDocument/2006/relationships" r:embed="rId56" cstate="print"/>
        <a:srcRect/>
        <a:stretch>
          <a:fillRect/>
        </a:stretch>
      </xdr:blipFill>
      <xdr:spPr bwMode="auto">
        <a:xfrm>
          <a:off x="1232034" y="14792060"/>
          <a:ext cx="1154905" cy="988219"/>
        </a:xfrm>
        <a:prstGeom prst="rect">
          <a:avLst/>
        </a:prstGeom>
        <a:noFill/>
      </xdr:spPr>
    </xdr:pic>
    <xdr:clientData/>
  </xdr:twoCellAnchor>
  <xdr:twoCellAnchor editAs="oneCell">
    <xdr:from>
      <xdr:col>1</xdr:col>
      <xdr:colOff>436430</xdr:colOff>
      <xdr:row>22</xdr:row>
      <xdr:rowOff>67467</xdr:rowOff>
    </xdr:from>
    <xdr:to>
      <xdr:col>1</xdr:col>
      <xdr:colOff>1091274</xdr:colOff>
      <xdr:row>22</xdr:row>
      <xdr:rowOff>982926</xdr:rowOff>
    </xdr:to>
    <xdr:pic>
      <xdr:nvPicPr>
        <xdr:cNvPr id="857" name="Picture 17" descr="Картинки по запросу FarmStay GRAPE STEM CELL  WHITENING AMPLE"/>
        <xdr:cNvPicPr>
          <a:picLocks noChangeAspect="1" noChangeArrowheads="1"/>
        </xdr:cNvPicPr>
      </xdr:nvPicPr>
      <xdr:blipFill>
        <a:blip xmlns:r="http://schemas.openxmlformats.org/officeDocument/2006/relationships" r:embed="rId57" cstate="print"/>
        <a:srcRect/>
        <a:stretch>
          <a:fillRect/>
        </a:stretch>
      </xdr:blipFill>
      <xdr:spPr bwMode="auto">
        <a:xfrm>
          <a:off x="1503230" y="15898017"/>
          <a:ext cx="654844" cy="915459"/>
        </a:xfrm>
        <a:prstGeom prst="rect">
          <a:avLst/>
        </a:prstGeom>
        <a:noFill/>
      </xdr:spPr>
    </xdr:pic>
    <xdr:clientData/>
  </xdr:twoCellAnchor>
  <xdr:twoCellAnchor editAs="oneCell">
    <xdr:from>
      <xdr:col>1</xdr:col>
      <xdr:colOff>269744</xdr:colOff>
      <xdr:row>23</xdr:row>
      <xdr:rowOff>176438</xdr:rowOff>
    </xdr:from>
    <xdr:to>
      <xdr:col>1</xdr:col>
      <xdr:colOff>1257960</xdr:colOff>
      <xdr:row>23</xdr:row>
      <xdr:rowOff>1177502</xdr:rowOff>
    </xdr:to>
    <xdr:pic>
      <xdr:nvPicPr>
        <xdr:cNvPr id="858" name="Picture 18" descr="Картинки по запросу FarmStay GRAPE STEM CELL WRINKLE REPAIR EYE CREAM"/>
        <xdr:cNvPicPr>
          <a:picLocks noChangeAspect="1" noChangeArrowheads="1"/>
        </xdr:cNvPicPr>
      </xdr:nvPicPr>
      <xdr:blipFill>
        <a:blip xmlns:r="http://schemas.openxmlformats.org/officeDocument/2006/relationships" r:embed="rId58" cstate="print"/>
        <a:srcRect/>
        <a:stretch>
          <a:fillRect/>
        </a:stretch>
      </xdr:blipFill>
      <xdr:spPr bwMode="auto">
        <a:xfrm>
          <a:off x="1336544" y="17245238"/>
          <a:ext cx="988216" cy="1001064"/>
        </a:xfrm>
        <a:prstGeom prst="rect">
          <a:avLst/>
        </a:prstGeom>
        <a:noFill/>
      </xdr:spPr>
    </xdr:pic>
    <xdr:clientData/>
  </xdr:twoCellAnchor>
  <xdr:twoCellAnchor editAs="oneCell">
    <xdr:from>
      <xdr:col>1</xdr:col>
      <xdr:colOff>452968</xdr:colOff>
      <xdr:row>24</xdr:row>
      <xdr:rowOff>119062</xdr:rowOff>
    </xdr:from>
    <xdr:to>
      <xdr:col>1</xdr:col>
      <xdr:colOff>1095905</xdr:colOff>
      <xdr:row>24</xdr:row>
      <xdr:rowOff>888420</xdr:rowOff>
    </xdr:to>
    <xdr:pic>
      <xdr:nvPicPr>
        <xdr:cNvPr id="859" name="Picture 19" descr="Картинки по запросу FarmStay GRAPE STEM CELL WRINKLE LIFTING CREAM"/>
        <xdr:cNvPicPr>
          <a:picLocks noChangeAspect="1" noChangeArrowheads="1"/>
        </xdr:cNvPicPr>
      </xdr:nvPicPr>
      <xdr:blipFill>
        <a:blip xmlns:r="http://schemas.openxmlformats.org/officeDocument/2006/relationships" r:embed="rId59" cstate="print"/>
        <a:srcRect/>
        <a:stretch>
          <a:fillRect/>
        </a:stretch>
      </xdr:blipFill>
      <xdr:spPr bwMode="auto">
        <a:xfrm>
          <a:off x="1519768" y="18426112"/>
          <a:ext cx="642937" cy="769358"/>
        </a:xfrm>
        <a:prstGeom prst="rect">
          <a:avLst/>
        </a:prstGeom>
        <a:noFill/>
      </xdr:spPr>
    </xdr:pic>
    <xdr:clientData/>
  </xdr:twoCellAnchor>
  <xdr:twoCellAnchor editAs="oneCell">
    <xdr:from>
      <xdr:col>1</xdr:col>
      <xdr:colOff>548218</xdr:colOff>
      <xdr:row>25</xdr:row>
      <xdr:rowOff>47627</xdr:rowOff>
    </xdr:from>
    <xdr:to>
      <xdr:col>1</xdr:col>
      <xdr:colOff>1000655</xdr:colOff>
      <xdr:row>25</xdr:row>
      <xdr:rowOff>1023939</xdr:rowOff>
    </xdr:to>
    <xdr:pic>
      <xdr:nvPicPr>
        <xdr:cNvPr id="860" name="Picture 20" descr="Картинки по запросу FarmStay GRAPE STEM CELL TONER"/>
        <xdr:cNvPicPr>
          <a:picLocks noChangeAspect="1" noChangeArrowheads="1"/>
        </xdr:cNvPicPr>
      </xdr:nvPicPr>
      <xdr:blipFill>
        <a:blip xmlns:r="http://schemas.openxmlformats.org/officeDocument/2006/relationships" r:embed="rId60" cstate="print"/>
        <a:srcRect/>
        <a:stretch>
          <a:fillRect/>
        </a:stretch>
      </xdr:blipFill>
      <xdr:spPr bwMode="auto">
        <a:xfrm>
          <a:off x="1615018" y="19592927"/>
          <a:ext cx="452437" cy="976312"/>
        </a:xfrm>
        <a:prstGeom prst="rect">
          <a:avLst/>
        </a:prstGeom>
        <a:noFill/>
      </xdr:spPr>
    </xdr:pic>
    <xdr:clientData/>
  </xdr:twoCellAnchor>
  <xdr:twoCellAnchor editAs="oneCell">
    <xdr:from>
      <xdr:col>1</xdr:col>
      <xdr:colOff>296863</xdr:colOff>
      <xdr:row>30</xdr:row>
      <xdr:rowOff>100541</xdr:rowOff>
    </xdr:from>
    <xdr:to>
      <xdr:col>1</xdr:col>
      <xdr:colOff>1354666</xdr:colOff>
      <xdr:row>30</xdr:row>
      <xdr:rowOff>1157429</xdr:rowOff>
    </xdr:to>
    <xdr:pic>
      <xdr:nvPicPr>
        <xdr:cNvPr id="861" name="Picture 22" descr="Картинки по запросу FarmStay VISIBLE DIFFERENCE VOLUME UP MASCARA"/>
        <xdr:cNvPicPr>
          <a:picLocks noChangeAspect="1" noChangeArrowheads="1"/>
        </xdr:cNvPicPr>
      </xdr:nvPicPr>
      <xdr:blipFill>
        <a:blip xmlns:r="http://schemas.openxmlformats.org/officeDocument/2006/relationships" r:embed="rId61" cstate="print"/>
        <a:srcRect/>
        <a:stretch>
          <a:fillRect/>
        </a:stretch>
      </xdr:blipFill>
      <xdr:spPr bwMode="auto">
        <a:xfrm>
          <a:off x="1363663" y="25837091"/>
          <a:ext cx="1057803" cy="1056888"/>
        </a:xfrm>
        <a:prstGeom prst="rect">
          <a:avLst/>
        </a:prstGeom>
        <a:noFill/>
      </xdr:spPr>
    </xdr:pic>
    <xdr:clientData/>
  </xdr:twoCellAnchor>
  <xdr:twoCellAnchor editAs="oneCell">
    <xdr:from>
      <xdr:col>1</xdr:col>
      <xdr:colOff>282973</xdr:colOff>
      <xdr:row>32</xdr:row>
      <xdr:rowOff>108479</xdr:rowOff>
    </xdr:from>
    <xdr:to>
      <xdr:col>1</xdr:col>
      <xdr:colOff>1365250</xdr:colOff>
      <xdr:row>32</xdr:row>
      <xdr:rowOff>1171255</xdr:rowOff>
    </xdr:to>
    <xdr:pic>
      <xdr:nvPicPr>
        <xdr:cNvPr id="862" name="Picture 23" descr="Картинки по запросу HESTINA Long lash Curling MASCARA"/>
        <xdr:cNvPicPr>
          <a:picLocks noChangeAspect="1" noChangeArrowheads="1"/>
        </xdr:cNvPicPr>
      </xdr:nvPicPr>
      <xdr:blipFill>
        <a:blip xmlns:r="http://schemas.openxmlformats.org/officeDocument/2006/relationships" r:embed="rId62" cstate="print"/>
        <a:srcRect/>
        <a:stretch>
          <a:fillRect/>
        </a:stretch>
      </xdr:blipFill>
      <xdr:spPr bwMode="auto">
        <a:xfrm>
          <a:off x="1349773" y="28321529"/>
          <a:ext cx="1082277" cy="1062776"/>
        </a:xfrm>
        <a:prstGeom prst="rect">
          <a:avLst/>
        </a:prstGeom>
        <a:noFill/>
      </xdr:spPr>
    </xdr:pic>
    <xdr:clientData/>
  </xdr:twoCellAnchor>
  <xdr:twoCellAnchor editAs="oneCell">
    <xdr:from>
      <xdr:col>1</xdr:col>
      <xdr:colOff>282312</xdr:colOff>
      <xdr:row>33</xdr:row>
      <xdr:rowOff>208079</xdr:rowOff>
    </xdr:from>
    <xdr:to>
      <xdr:col>1</xdr:col>
      <xdr:colOff>1302521</xdr:colOff>
      <xdr:row>33</xdr:row>
      <xdr:rowOff>1188161</xdr:rowOff>
    </xdr:to>
    <xdr:pic>
      <xdr:nvPicPr>
        <xdr:cNvPr id="863" name="Picture 24" descr="Картинки по запросу Farmstay OIL-FREE UV DEFENCE SUN CREAM"/>
        <xdr:cNvPicPr>
          <a:picLocks noChangeAspect="1" noChangeArrowheads="1"/>
        </xdr:cNvPicPr>
      </xdr:nvPicPr>
      <xdr:blipFill>
        <a:blip xmlns:r="http://schemas.openxmlformats.org/officeDocument/2006/relationships" r:embed="rId63" cstate="print"/>
        <a:srcRect/>
        <a:stretch>
          <a:fillRect/>
        </a:stretch>
      </xdr:blipFill>
      <xdr:spPr bwMode="auto">
        <a:xfrm>
          <a:off x="1349112" y="29659379"/>
          <a:ext cx="1020209" cy="1027707"/>
        </a:xfrm>
        <a:prstGeom prst="rect">
          <a:avLst/>
        </a:prstGeom>
        <a:noFill/>
      </xdr:spPr>
    </xdr:pic>
    <xdr:clientData/>
  </xdr:twoCellAnchor>
  <xdr:twoCellAnchor editAs="oneCell">
    <xdr:from>
      <xdr:col>1</xdr:col>
      <xdr:colOff>283503</xdr:colOff>
      <xdr:row>34</xdr:row>
      <xdr:rowOff>169335</xdr:rowOff>
    </xdr:from>
    <xdr:to>
      <xdr:col>1</xdr:col>
      <xdr:colOff>1301751</xdr:colOff>
      <xdr:row>34</xdr:row>
      <xdr:rowOff>1186061</xdr:rowOff>
    </xdr:to>
    <xdr:pic>
      <xdr:nvPicPr>
        <xdr:cNvPr id="864" name="Picture 25" descr="Картинки по запросу FarmStay Visible Difference Snail BB Cream"/>
        <xdr:cNvPicPr>
          <a:picLocks noChangeAspect="1" noChangeArrowheads="1"/>
        </xdr:cNvPicPr>
      </xdr:nvPicPr>
      <xdr:blipFill>
        <a:blip xmlns:r="http://schemas.openxmlformats.org/officeDocument/2006/relationships" r:embed="rId64" cstate="print"/>
        <a:srcRect/>
        <a:stretch>
          <a:fillRect/>
        </a:stretch>
      </xdr:blipFill>
      <xdr:spPr bwMode="auto">
        <a:xfrm>
          <a:off x="1350303" y="30858885"/>
          <a:ext cx="1018248" cy="1026251"/>
        </a:xfrm>
        <a:prstGeom prst="rect">
          <a:avLst/>
        </a:prstGeom>
        <a:noFill/>
      </xdr:spPr>
    </xdr:pic>
    <xdr:clientData/>
  </xdr:twoCellAnchor>
  <xdr:twoCellAnchor editAs="oneCell">
    <xdr:from>
      <xdr:col>1</xdr:col>
      <xdr:colOff>357880</xdr:colOff>
      <xdr:row>35</xdr:row>
      <xdr:rowOff>328703</xdr:rowOff>
    </xdr:from>
    <xdr:to>
      <xdr:col>1</xdr:col>
      <xdr:colOff>1253565</xdr:colOff>
      <xdr:row>35</xdr:row>
      <xdr:rowOff>1187571</xdr:rowOff>
    </xdr:to>
    <xdr:pic>
      <xdr:nvPicPr>
        <xdr:cNvPr id="865" name="Picture 26" descr="Картинки по запросу FarmStay Visible Difference Snail Sun Cream"/>
        <xdr:cNvPicPr>
          <a:picLocks noChangeAspect="1" noChangeArrowheads="1"/>
        </xdr:cNvPicPr>
      </xdr:nvPicPr>
      <xdr:blipFill>
        <a:blip xmlns:r="http://schemas.openxmlformats.org/officeDocument/2006/relationships" r:embed="rId65" cstate="print"/>
        <a:srcRect/>
        <a:stretch>
          <a:fillRect/>
        </a:stretch>
      </xdr:blipFill>
      <xdr:spPr bwMode="auto">
        <a:xfrm>
          <a:off x="1424680" y="32256503"/>
          <a:ext cx="895685" cy="896968"/>
        </a:xfrm>
        <a:prstGeom prst="rect">
          <a:avLst/>
        </a:prstGeom>
        <a:noFill/>
      </xdr:spPr>
    </xdr:pic>
    <xdr:clientData/>
  </xdr:twoCellAnchor>
  <xdr:twoCellAnchor editAs="oneCell">
    <xdr:from>
      <xdr:col>1</xdr:col>
      <xdr:colOff>252885</xdr:colOff>
      <xdr:row>36</xdr:row>
      <xdr:rowOff>43994</xdr:rowOff>
    </xdr:from>
    <xdr:to>
      <xdr:col>1</xdr:col>
      <xdr:colOff>1295988</xdr:colOff>
      <xdr:row>36</xdr:row>
      <xdr:rowOff>1088760</xdr:rowOff>
    </xdr:to>
    <xdr:pic>
      <xdr:nvPicPr>
        <xdr:cNvPr id="866" name="Picture 27" descr="Картинки по запросу FarmStay All-in one Snail Sun BB Cream"/>
        <xdr:cNvPicPr>
          <a:picLocks noChangeAspect="1" noChangeArrowheads="1"/>
        </xdr:cNvPicPr>
      </xdr:nvPicPr>
      <xdr:blipFill>
        <a:blip xmlns:r="http://schemas.openxmlformats.org/officeDocument/2006/relationships" r:embed="rId66" cstate="print"/>
        <a:srcRect/>
        <a:stretch>
          <a:fillRect/>
        </a:stretch>
      </xdr:blipFill>
      <xdr:spPr bwMode="auto">
        <a:xfrm>
          <a:off x="1319685" y="33210044"/>
          <a:ext cx="1043103" cy="1044766"/>
        </a:xfrm>
        <a:prstGeom prst="rect">
          <a:avLst/>
        </a:prstGeom>
        <a:noFill/>
      </xdr:spPr>
    </xdr:pic>
    <xdr:clientData/>
  </xdr:twoCellAnchor>
  <xdr:twoCellAnchor editAs="oneCell">
    <xdr:from>
      <xdr:col>1</xdr:col>
      <xdr:colOff>232702</xdr:colOff>
      <xdr:row>37</xdr:row>
      <xdr:rowOff>9633</xdr:rowOff>
    </xdr:from>
    <xdr:to>
      <xdr:col>1</xdr:col>
      <xdr:colOff>1316171</xdr:colOff>
      <xdr:row>37</xdr:row>
      <xdr:rowOff>1099079</xdr:rowOff>
    </xdr:to>
    <xdr:pic>
      <xdr:nvPicPr>
        <xdr:cNvPr id="867" name="Picture 28" descr="Картинки по запросу FarmStay GREEN TEA SEED PURE ANTI-WRINKLE BB CREAM"/>
        <xdr:cNvPicPr>
          <a:picLocks noChangeAspect="1" noChangeArrowheads="1"/>
        </xdr:cNvPicPr>
      </xdr:nvPicPr>
      <xdr:blipFill>
        <a:blip xmlns:r="http://schemas.openxmlformats.org/officeDocument/2006/relationships" r:embed="rId67" cstate="print"/>
        <a:srcRect/>
        <a:stretch>
          <a:fillRect/>
        </a:stretch>
      </xdr:blipFill>
      <xdr:spPr bwMode="auto">
        <a:xfrm>
          <a:off x="1299502" y="34413933"/>
          <a:ext cx="1083469" cy="1089446"/>
        </a:xfrm>
        <a:prstGeom prst="rect">
          <a:avLst/>
        </a:prstGeom>
        <a:noFill/>
      </xdr:spPr>
    </xdr:pic>
    <xdr:clientData/>
  </xdr:twoCellAnchor>
  <xdr:twoCellAnchor editAs="oneCell">
    <xdr:from>
      <xdr:col>1</xdr:col>
      <xdr:colOff>402166</xdr:colOff>
      <xdr:row>38</xdr:row>
      <xdr:rowOff>248604</xdr:rowOff>
    </xdr:from>
    <xdr:to>
      <xdr:col>1</xdr:col>
      <xdr:colOff>1353873</xdr:colOff>
      <xdr:row>39</xdr:row>
      <xdr:rowOff>1351</xdr:rowOff>
    </xdr:to>
    <xdr:pic>
      <xdr:nvPicPr>
        <xdr:cNvPr id="868" name="Picture 29" descr="Картинки по запросу FarmStay Formula All-In_One Galactomyces C.C Cream"/>
        <xdr:cNvPicPr>
          <a:picLocks noChangeAspect="1" noChangeArrowheads="1"/>
        </xdr:cNvPicPr>
      </xdr:nvPicPr>
      <xdr:blipFill>
        <a:blip xmlns:r="http://schemas.openxmlformats.org/officeDocument/2006/relationships" r:embed="rId68" cstate="print"/>
        <a:srcRect/>
        <a:stretch>
          <a:fillRect/>
        </a:stretch>
      </xdr:blipFill>
      <xdr:spPr bwMode="auto">
        <a:xfrm>
          <a:off x="1468966" y="35891154"/>
          <a:ext cx="951707" cy="962422"/>
        </a:xfrm>
        <a:prstGeom prst="rect">
          <a:avLst/>
        </a:prstGeom>
        <a:noFill/>
      </xdr:spPr>
    </xdr:pic>
    <xdr:clientData/>
  </xdr:twoCellAnchor>
  <xdr:twoCellAnchor editAs="oneCell">
    <xdr:from>
      <xdr:col>1</xdr:col>
      <xdr:colOff>260398</xdr:colOff>
      <xdr:row>39</xdr:row>
      <xdr:rowOff>71436</xdr:rowOff>
    </xdr:from>
    <xdr:to>
      <xdr:col>1</xdr:col>
      <xdr:colOff>1288475</xdr:colOff>
      <xdr:row>39</xdr:row>
      <xdr:rowOff>1102517</xdr:rowOff>
    </xdr:to>
    <xdr:pic>
      <xdr:nvPicPr>
        <xdr:cNvPr id="869" name="Picture 31" descr="Картинки по запросу Farmstay SNAIL ALL IN ONE WHITENING PEELING GEL CREAM APPLE"/>
        <xdr:cNvPicPr>
          <a:picLocks noChangeAspect="1" noChangeArrowheads="1"/>
        </xdr:cNvPicPr>
      </xdr:nvPicPr>
      <xdr:blipFill>
        <a:blip xmlns:r="http://schemas.openxmlformats.org/officeDocument/2006/relationships" r:embed="rId69" cstate="print"/>
        <a:srcRect/>
        <a:stretch>
          <a:fillRect/>
        </a:stretch>
      </xdr:blipFill>
      <xdr:spPr bwMode="auto">
        <a:xfrm>
          <a:off x="1327198" y="36952236"/>
          <a:ext cx="1028077" cy="1031081"/>
        </a:xfrm>
        <a:prstGeom prst="rect">
          <a:avLst/>
        </a:prstGeom>
        <a:noFill/>
      </xdr:spPr>
    </xdr:pic>
    <xdr:clientData/>
  </xdr:twoCellAnchor>
  <xdr:twoCellAnchor editAs="oneCell">
    <xdr:from>
      <xdr:col>1</xdr:col>
      <xdr:colOff>286280</xdr:colOff>
      <xdr:row>40</xdr:row>
      <xdr:rowOff>47626</xdr:rowOff>
    </xdr:from>
    <xdr:to>
      <xdr:col>1</xdr:col>
      <xdr:colOff>1262592</xdr:colOff>
      <xdr:row>40</xdr:row>
      <xdr:rowOff>1059656</xdr:rowOff>
    </xdr:to>
    <xdr:pic>
      <xdr:nvPicPr>
        <xdr:cNvPr id="870" name="Picture 32" descr="Картинки по запросу Farmstay SNAIL ALL IN ONE WHITENING PEELING GEL CREAM KIWI"/>
        <xdr:cNvPicPr>
          <a:picLocks noChangeAspect="1" noChangeArrowheads="1"/>
        </xdr:cNvPicPr>
      </xdr:nvPicPr>
      <xdr:blipFill>
        <a:blip xmlns:r="http://schemas.openxmlformats.org/officeDocument/2006/relationships" r:embed="rId70" cstate="print"/>
        <a:srcRect/>
        <a:stretch>
          <a:fillRect/>
        </a:stretch>
      </xdr:blipFill>
      <xdr:spPr bwMode="auto">
        <a:xfrm>
          <a:off x="1353080" y="38166676"/>
          <a:ext cx="976312" cy="1012030"/>
        </a:xfrm>
        <a:prstGeom prst="rect">
          <a:avLst/>
        </a:prstGeom>
        <a:noFill/>
      </xdr:spPr>
    </xdr:pic>
    <xdr:clientData/>
  </xdr:twoCellAnchor>
  <xdr:twoCellAnchor editAs="oneCell">
    <xdr:from>
      <xdr:col>1</xdr:col>
      <xdr:colOff>202936</xdr:colOff>
      <xdr:row>43</xdr:row>
      <xdr:rowOff>1</xdr:rowOff>
    </xdr:from>
    <xdr:to>
      <xdr:col>1</xdr:col>
      <xdr:colOff>1345937</xdr:colOff>
      <xdr:row>43</xdr:row>
      <xdr:rowOff>1155713</xdr:rowOff>
    </xdr:to>
    <xdr:pic>
      <xdr:nvPicPr>
        <xdr:cNvPr id="871" name="Picture 33" descr="Картинки по запросу FarmStay Honey &amp; Gold Essence"/>
        <xdr:cNvPicPr>
          <a:picLocks noChangeAspect="1" noChangeArrowheads="1"/>
        </xdr:cNvPicPr>
      </xdr:nvPicPr>
      <xdr:blipFill>
        <a:blip xmlns:r="http://schemas.openxmlformats.org/officeDocument/2006/relationships" r:embed="rId71" cstate="print"/>
        <a:srcRect/>
        <a:stretch>
          <a:fillRect/>
        </a:stretch>
      </xdr:blipFill>
      <xdr:spPr bwMode="auto">
        <a:xfrm>
          <a:off x="1269736" y="41833801"/>
          <a:ext cx="1143001" cy="1155712"/>
        </a:xfrm>
        <a:prstGeom prst="rect">
          <a:avLst/>
        </a:prstGeom>
        <a:noFill/>
      </xdr:spPr>
    </xdr:pic>
    <xdr:clientData/>
  </xdr:twoCellAnchor>
  <xdr:twoCellAnchor editAs="oneCell">
    <xdr:from>
      <xdr:col>1</xdr:col>
      <xdr:colOff>232834</xdr:colOff>
      <xdr:row>67</xdr:row>
      <xdr:rowOff>48159</xdr:rowOff>
    </xdr:from>
    <xdr:to>
      <xdr:col>1</xdr:col>
      <xdr:colOff>1310880</xdr:colOff>
      <xdr:row>68</xdr:row>
      <xdr:rowOff>2117</xdr:rowOff>
    </xdr:to>
    <xdr:pic>
      <xdr:nvPicPr>
        <xdr:cNvPr id="872" name="Picture 34" descr="Картинки по запросу FarmStay GRANATE PURE CLEANSING FOAM"/>
        <xdr:cNvPicPr>
          <a:picLocks noChangeAspect="1" noChangeArrowheads="1"/>
        </xdr:cNvPicPr>
      </xdr:nvPicPr>
      <xdr:blipFill>
        <a:blip xmlns:r="http://schemas.openxmlformats.org/officeDocument/2006/relationships" r:embed="rId72" cstate="print"/>
        <a:srcRect/>
        <a:stretch>
          <a:fillRect/>
        </a:stretch>
      </xdr:blipFill>
      <xdr:spPr bwMode="auto">
        <a:xfrm>
          <a:off x="1299634" y="71599959"/>
          <a:ext cx="1078046" cy="1020758"/>
        </a:xfrm>
        <a:prstGeom prst="rect">
          <a:avLst/>
        </a:prstGeom>
        <a:noFill/>
      </xdr:spPr>
    </xdr:pic>
    <xdr:clientData/>
  </xdr:twoCellAnchor>
  <xdr:twoCellAnchor editAs="oneCell">
    <xdr:from>
      <xdr:col>1</xdr:col>
      <xdr:colOff>232833</xdr:colOff>
      <xdr:row>68</xdr:row>
      <xdr:rowOff>87397</xdr:rowOff>
    </xdr:from>
    <xdr:to>
      <xdr:col>1</xdr:col>
      <xdr:colOff>1304661</xdr:colOff>
      <xdr:row>69</xdr:row>
      <xdr:rowOff>3440</xdr:rowOff>
    </xdr:to>
    <xdr:pic>
      <xdr:nvPicPr>
        <xdr:cNvPr id="873" name="Picture 35" descr="Картинки по запросу FarmStay RED GINSENG PURE CLEANSING FOAM"/>
        <xdr:cNvPicPr>
          <a:picLocks noChangeAspect="1" noChangeArrowheads="1"/>
        </xdr:cNvPicPr>
      </xdr:nvPicPr>
      <xdr:blipFill>
        <a:blip xmlns:r="http://schemas.openxmlformats.org/officeDocument/2006/relationships" r:embed="rId73" cstate="print"/>
        <a:srcRect/>
        <a:stretch>
          <a:fillRect/>
        </a:stretch>
      </xdr:blipFill>
      <xdr:spPr bwMode="auto">
        <a:xfrm>
          <a:off x="1299633" y="72877447"/>
          <a:ext cx="1071828" cy="935218"/>
        </a:xfrm>
        <a:prstGeom prst="rect">
          <a:avLst/>
        </a:prstGeom>
        <a:noFill/>
      </xdr:spPr>
    </xdr:pic>
    <xdr:clientData/>
  </xdr:twoCellAnchor>
  <xdr:twoCellAnchor editAs="oneCell">
    <xdr:from>
      <xdr:col>1</xdr:col>
      <xdr:colOff>204259</xdr:colOff>
      <xdr:row>69</xdr:row>
      <xdr:rowOff>132896</xdr:rowOff>
    </xdr:from>
    <xdr:to>
      <xdr:col>1</xdr:col>
      <xdr:colOff>1323447</xdr:colOff>
      <xdr:row>69</xdr:row>
      <xdr:rowOff>1190625</xdr:rowOff>
    </xdr:to>
    <xdr:pic>
      <xdr:nvPicPr>
        <xdr:cNvPr id="874" name="Picture 36" descr="Картинки по запросу FarmStay RED GINSENG PURE CLEANSING FOAM"/>
        <xdr:cNvPicPr>
          <a:picLocks noChangeAspect="1" noChangeArrowheads="1"/>
        </xdr:cNvPicPr>
      </xdr:nvPicPr>
      <xdr:blipFill>
        <a:blip xmlns:r="http://schemas.openxmlformats.org/officeDocument/2006/relationships" r:embed="rId74" cstate="print"/>
        <a:srcRect/>
        <a:stretch>
          <a:fillRect/>
        </a:stretch>
      </xdr:blipFill>
      <xdr:spPr bwMode="auto">
        <a:xfrm>
          <a:off x="1144853" y="78261709"/>
          <a:ext cx="1119188" cy="1057729"/>
        </a:xfrm>
        <a:prstGeom prst="rect">
          <a:avLst/>
        </a:prstGeom>
        <a:noFill/>
      </xdr:spPr>
    </xdr:pic>
    <xdr:clientData/>
  </xdr:twoCellAnchor>
  <xdr:twoCellAnchor editAs="oneCell">
    <xdr:from>
      <xdr:col>1</xdr:col>
      <xdr:colOff>375576</xdr:colOff>
      <xdr:row>63</xdr:row>
      <xdr:rowOff>119062</xdr:rowOff>
    </xdr:from>
    <xdr:to>
      <xdr:col>1</xdr:col>
      <xdr:colOff>1140905</xdr:colOff>
      <xdr:row>63</xdr:row>
      <xdr:rowOff>1054895</xdr:rowOff>
    </xdr:to>
    <xdr:pic>
      <xdr:nvPicPr>
        <xdr:cNvPr id="876" name="Picture 38" descr="Картинки по запросу FarmStay GREEN TEA SEED PURE CLEANSING FOAM"/>
        <xdr:cNvPicPr>
          <a:picLocks noChangeAspect="1" noChangeArrowheads="1"/>
        </xdr:cNvPicPr>
      </xdr:nvPicPr>
      <xdr:blipFill>
        <a:blip xmlns:r="http://schemas.openxmlformats.org/officeDocument/2006/relationships" r:embed="rId75" cstate="print"/>
        <a:srcRect/>
        <a:stretch>
          <a:fillRect/>
        </a:stretch>
      </xdr:blipFill>
      <xdr:spPr bwMode="auto">
        <a:xfrm>
          <a:off x="1316170" y="70818375"/>
          <a:ext cx="765329" cy="935833"/>
        </a:xfrm>
        <a:prstGeom prst="rect">
          <a:avLst/>
        </a:prstGeom>
        <a:noFill/>
      </xdr:spPr>
    </xdr:pic>
    <xdr:clientData/>
  </xdr:twoCellAnchor>
  <xdr:twoCellAnchor editAs="oneCell">
    <xdr:from>
      <xdr:col>1</xdr:col>
      <xdr:colOff>317499</xdr:colOff>
      <xdr:row>64</xdr:row>
      <xdr:rowOff>107156</xdr:rowOff>
    </xdr:from>
    <xdr:to>
      <xdr:col>1</xdr:col>
      <xdr:colOff>1250028</xdr:colOff>
      <xdr:row>65</xdr:row>
      <xdr:rowOff>934</xdr:rowOff>
    </xdr:to>
    <xdr:pic>
      <xdr:nvPicPr>
        <xdr:cNvPr id="877" name="Picture 39" descr="Картинки по запросу FarmStay GREEN TEA SEED PURE CLEANSING FOAM"/>
        <xdr:cNvPicPr>
          <a:picLocks noChangeAspect="1" noChangeArrowheads="1"/>
        </xdr:cNvPicPr>
      </xdr:nvPicPr>
      <xdr:blipFill>
        <a:blip xmlns:r="http://schemas.openxmlformats.org/officeDocument/2006/relationships" r:embed="rId76" cstate="print"/>
        <a:srcRect/>
        <a:stretch>
          <a:fillRect/>
        </a:stretch>
      </xdr:blipFill>
      <xdr:spPr bwMode="auto">
        <a:xfrm>
          <a:off x="1258093" y="72044719"/>
          <a:ext cx="932529" cy="1132028"/>
        </a:xfrm>
        <a:prstGeom prst="rect">
          <a:avLst/>
        </a:prstGeom>
        <a:noFill/>
      </xdr:spPr>
    </xdr:pic>
    <xdr:clientData/>
  </xdr:twoCellAnchor>
  <xdr:twoCellAnchor editAs="oneCell">
    <xdr:from>
      <xdr:col>1</xdr:col>
      <xdr:colOff>261843</xdr:colOff>
      <xdr:row>65</xdr:row>
      <xdr:rowOff>161351</xdr:rowOff>
    </xdr:from>
    <xdr:to>
      <xdr:col>1</xdr:col>
      <xdr:colOff>1452962</xdr:colOff>
      <xdr:row>66</xdr:row>
      <xdr:rowOff>3968</xdr:rowOff>
    </xdr:to>
    <xdr:pic>
      <xdr:nvPicPr>
        <xdr:cNvPr id="878" name="Picture 40" descr="Картинки по запросу FarmStay ALOE PURE CLEANSING FOAM"/>
        <xdr:cNvPicPr>
          <a:picLocks noChangeAspect="1" noChangeArrowheads="1"/>
        </xdr:cNvPicPr>
      </xdr:nvPicPr>
      <xdr:blipFill>
        <a:blip xmlns:r="http://schemas.openxmlformats.org/officeDocument/2006/relationships" r:embed="rId77" cstate="print"/>
        <a:srcRect/>
        <a:stretch>
          <a:fillRect/>
        </a:stretch>
      </xdr:blipFill>
      <xdr:spPr bwMode="auto">
        <a:xfrm>
          <a:off x="1328643" y="69236651"/>
          <a:ext cx="1191119" cy="1080867"/>
        </a:xfrm>
        <a:prstGeom prst="rect">
          <a:avLst/>
        </a:prstGeom>
        <a:noFill/>
      </xdr:spPr>
    </xdr:pic>
    <xdr:clientData/>
  </xdr:twoCellAnchor>
  <xdr:twoCellAnchor editAs="oneCell">
    <xdr:from>
      <xdr:col>1</xdr:col>
      <xdr:colOff>622036</xdr:colOff>
      <xdr:row>75</xdr:row>
      <xdr:rowOff>0</xdr:rowOff>
    </xdr:from>
    <xdr:to>
      <xdr:col>1</xdr:col>
      <xdr:colOff>926836</xdr:colOff>
      <xdr:row>76</xdr:row>
      <xdr:rowOff>0</xdr:rowOff>
    </xdr:to>
    <xdr:sp macro="" textlink="">
      <xdr:nvSpPr>
        <xdr:cNvPr id="879" name="AutoShape 43" descr="Картинки по запросу Farmstay Horse Oil UV Defence Sun Cream"/>
        <xdr:cNvSpPr>
          <a:spLocks noChangeAspect="1" noChangeArrowheads="1"/>
        </xdr:cNvSpPr>
      </xdr:nvSpPr>
      <xdr:spPr bwMode="auto">
        <a:xfrm>
          <a:off x="1688836" y="81457800"/>
          <a:ext cx="304800" cy="304800"/>
        </a:xfrm>
        <a:prstGeom prst="rect">
          <a:avLst/>
        </a:prstGeom>
        <a:noFill/>
      </xdr:spPr>
    </xdr:sp>
    <xdr:clientData/>
  </xdr:twoCellAnchor>
  <xdr:twoCellAnchor editAs="oneCell">
    <xdr:from>
      <xdr:col>1</xdr:col>
      <xdr:colOff>622036</xdr:colOff>
      <xdr:row>75</xdr:row>
      <xdr:rowOff>0</xdr:rowOff>
    </xdr:from>
    <xdr:to>
      <xdr:col>1</xdr:col>
      <xdr:colOff>926836</xdr:colOff>
      <xdr:row>76</xdr:row>
      <xdr:rowOff>0</xdr:rowOff>
    </xdr:to>
    <xdr:sp macro="" textlink="">
      <xdr:nvSpPr>
        <xdr:cNvPr id="880" name="AutoShape 44" descr="Картинки по запросу Farmstay Horse Oil UV Defence Sun Cream"/>
        <xdr:cNvSpPr>
          <a:spLocks noChangeAspect="1" noChangeArrowheads="1"/>
        </xdr:cNvSpPr>
      </xdr:nvSpPr>
      <xdr:spPr bwMode="auto">
        <a:xfrm>
          <a:off x="1688836" y="81457800"/>
          <a:ext cx="304800" cy="304800"/>
        </a:xfrm>
        <a:prstGeom prst="rect">
          <a:avLst/>
        </a:prstGeom>
        <a:noFill/>
      </xdr:spPr>
    </xdr:sp>
    <xdr:clientData/>
  </xdr:twoCellAnchor>
  <xdr:twoCellAnchor editAs="oneCell">
    <xdr:from>
      <xdr:col>1</xdr:col>
      <xdr:colOff>381000</xdr:colOff>
      <xdr:row>75</xdr:row>
      <xdr:rowOff>95251</xdr:rowOff>
    </xdr:from>
    <xdr:to>
      <xdr:col>1</xdr:col>
      <xdr:colOff>1163374</xdr:colOff>
      <xdr:row>75</xdr:row>
      <xdr:rowOff>1071562</xdr:rowOff>
    </xdr:to>
    <xdr:pic>
      <xdr:nvPicPr>
        <xdr:cNvPr id="881" name="Picture 46" descr="Похожее изображение"/>
        <xdr:cNvPicPr>
          <a:picLocks noChangeAspect="1" noChangeArrowheads="1"/>
        </xdr:cNvPicPr>
      </xdr:nvPicPr>
      <xdr:blipFill>
        <a:blip xmlns:r="http://schemas.openxmlformats.org/officeDocument/2006/relationships" r:embed="rId78" cstate="print"/>
        <a:srcRect/>
        <a:stretch>
          <a:fillRect/>
        </a:stretch>
      </xdr:blipFill>
      <xdr:spPr bwMode="auto">
        <a:xfrm>
          <a:off x="1321594" y="85653564"/>
          <a:ext cx="782374" cy="976311"/>
        </a:xfrm>
        <a:prstGeom prst="rect">
          <a:avLst/>
        </a:prstGeom>
        <a:noFill/>
      </xdr:spPr>
    </xdr:pic>
    <xdr:clientData/>
  </xdr:twoCellAnchor>
  <xdr:twoCellAnchor editAs="oneCell">
    <xdr:from>
      <xdr:col>1</xdr:col>
      <xdr:colOff>365897</xdr:colOff>
      <xdr:row>76</xdr:row>
      <xdr:rowOff>109562</xdr:rowOff>
    </xdr:from>
    <xdr:to>
      <xdr:col>1</xdr:col>
      <xdr:colOff>1182975</xdr:colOff>
      <xdr:row>77</xdr:row>
      <xdr:rowOff>4762</xdr:rowOff>
    </xdr:to>
    <xdr:pic>
      <xdr:nvPicPr>
        <xdr:cNvPr id="882" name="Picture 47" descr="Картинки по запросу Farmstay HORSE OIL"/>
        <xdr:cNvPicPr>
          <a:picLocks noChangeAspect="1" noChangeArrowheads="1"/>
        </xdr:cNvPicPr>
      </xdr:nvPicPr>
      <xdr:blipFill>
        <a:blip xmlns:r="http://schemas.openxmlformats.org/officeDocument/2006/relationships" r:embed="rId79" cstate="print"/>
        <a:srcRect/>
        <a:stretch>
          <a:fillRect/>
        </a:stretch>
      </xdr:blipFill>
      <xdr:spPr bwMode="auto">
        <a:xfrm>
          <a:off x="1432697" y="82805612"/>
          <a:ext cx="817078" cy="819125"/>
        </a:xfrm>
        <a:prstGeom prst="rect">
          <a:avLst/>
        </a:prstGeom>
        <a:noFill/>
      </xdr:spPr>
    </xdr:pic>
    <xdr:clientData/>
  </xdr:twoCellAnchor>
  <xdr:twoCellAnchor editAs="oneCell">
    <xdr:from>
      <xdr:col>1</xdr:col>
      <xdr:colOff>345812</xdr:colOff>
      <xdr:row>76</xdr:row>
      <xdr:rowOff>10590</xdr:rowOff>
    </xdr:from>
    <xdr:to>
      <xdr:col>1</xdr:col>
      <xdr:colOff>1203061</xdr:colOff>
      <xdr:row>77</xdr:row>
      <xdr:rowOff>4762</xdr:rowOff>
    </xdr:to>
    <xdr:pic>
      <xdr:nvPicPr>
        <xdr:cNvPr id="883" name="Picture 48" descr="Похожее изображение"/>
        <xdr:cNvPicPr>
          <a:picLocks noChangeAspect="1" noChangeArrowheads="1"/>
        </xdr:cNvPicPr>
      </xdr:nvPicPr>
      <xdr:blipFill>
        <a:blip xmlns:r="http://schemas.openxmlformats.org/officeDocument/2006/relationships" r:embed="rId80" cstate="print"/>
        <a:srcRect/>
        <a:stretch>
          <a:fillRect/>
        </a:stretch>
      </xdr:blipFill>
      <xdr:spPr bwMode="auto">
        <a:xfrm>
          <a:off x="1412612" y="82706640"/>
          <a:ext cx="857249" cy="946672"/>
        </a:xfrm>
        <a:prstGeom prst="rect">
          <a:avLst/>
        </a:prstGeom>
        <a:noFill/>
      </xdr:spPr>
    </xdr:pic>
    <xdr:clientData/>
  </xdr:twoCellAnchor>
  <xdr:twoCellAnchor editAs="oneCell">
    <xdr:from>
      <xdr:col>1</xdr:col>
      <xdr:colOff>622036</xdr:colOff>
      <xdr:row>80</xdr:row>
      <xdr:rowOff>0</xdr:rowOff>
    </xdr:from>
    <xdr:to>
      <xdr:col>1</xdr:col>
      <xdr:colOff>926836</xdr:colOff>
      <xdr:row>81</xdr:row>
      <xdr:rowOff>0</xdr:rowOff>
    </xdr:to>
    <xdr:sp macro="" textlink="">
      <xdr:nvSpPr>
        <xdr:cNvPr id="884" name="AutoShape 49" descr="Картинки по запросу Farmstay Snail Mucus Moisture Emulsion"/>
        <xdr:cNvSpPr>
          <a:spLocks noChangeAspect="1" noChangeArrowheads="1"/>
        </xdr:cNvSpPr>
      </xdr:nvSpPr>
      <xdr:spPr bwMode="auto">
        <a:xfrm>
          <a:off x="1688836" y="87649050"/>
          <a:ext cx="304800" cy="304800"/>
        </a:xfrm>
        <a:prstGeom prst="rect">
          <a:avLst/>
        </a:prstGeom>
        <a:noFill/>
      </xdr:spPr>
    </xdr:sp>
    <xdr:clientData/>
  </xdr:twoCellAnchor>
  <xdr:twoCellAnchor editAs="oneCell">
    <xdr:from>
      <xdr:col>1</xdr:col>
      <xdr:colOff>232040</xdr:colOff>
      <xdr:row>80</xdr:row>
      <xdr:rowOff>126040</xdr:rowOff>
    </xdr:from>
    <xdr:to>
      <xdr:col>1</xdr:col>
      <xdr:colOff>1366408</xdr:colOff>
      <xdr:row>80</xdr:row>
      <xdr:rowOff>1166812</xdr:rowOff>
    </xdr:to>
    <xdr:pic>
      <xdr:nvPicPr>
        <xdr:cNvPr id="885" name="Picture 50" descr="[FARM STAY] Snail Mucus Moisture Emulsion - 150ml"/>
        <xdr:cNvPicPr>
          <a:picLocks noChangeAspect="1" noChangeArrowheads="1"/>
        </xdr:cNvPicPr>
      </xdr:nvPicPr>
      <xdr:blipFill>
        <a:blip xmlns:r="http://schemas.openxmlformats.org/officeDocument/2006/relationships" r:embed="rId81" cstate="print"/>
        <a:srcRect/>
        <a:stretch>
          <a:fillRect/>
        </a:stretch>
      </xdr:blipFill>
      <xdr:spPr bwMode="auto">
        <a:xfrm>
          <a:off x="1172634" y="91875603"/>
          <a:ext cx="1134368" cy="1040772"/>
        </a:xfrm>
        <a:prstGeom prst="rect">
          <a:avLst/>
        </a:prstGeom>
        <a:noFill/>
      </xdr:spPr>
    </xdr:pic>
    <xdr:clientData/>
  </xdr:twoCellAnchor>
  <xdr:twoCellAnchor editAs="oneCell">
    <xdr:from>
      <xdr:col>1</xdr:col>
      <xdr:colOff>275166</xdr:colOff>
      <xdr:row>85</xdr:row>
      <xdr:rowOff>154058</xdr:rowOff>
    </xdr:from>
    <xdr:to>
      <xdr:col>1</xdr:col>
      <xdr:colOff>1087305</xdr:colOff>
      <xdr:row>85</xdr:row>
      <xdr:rowOff>1071561</xdr:rowOff>
    </xdr:to>
    <xdr:pic>
      <xdr:nvPicPr>
        <xdr:cNvPr id="886" name="Picture 51" descr="Картинки по запросу Farmstay Princess Sleeping 3 STEP MASK"/>
        <xdr:cNvPicPr>
          <a:picLocks noChangeAspect="1" noChangeArrowheads="1"/>
        </xdr:cNvPicPr>
      </xdr:nvPicPr>
      <xdr:blipFill>
        <a:blip xmlns:r="http://schemas.openxmlformats.org/officeDocument/2006/relationships" r:embed="rId82" cstate="print"/>
        <a:srcRect/>
        <a:stretch>
          <a:fillRect/>
        </a:stretch>
      </xdr:blipFill>
      <xdr:spPr bwMode="auto">
        <a:xfrm>
          <a:off x="1215760" y="98094871"/>
          <a:ext cx="812139" cy="917503"/>
        </a:xfrm>
        <a:prstGeom prst="rect">
          <a:avLst/>
        </a:prstGeom>
        <a:noFill/>
      </xdr:spPr>
    </xdr:pic>
    <xdr:clientData/>
  </xdr:twoCellAnchor>
  <xdr:twoCellAnchor editAs="oneCell">
    <xdr:from>
      <xdr:col>1</xdr:col>
      <xdr:colOff>286280</xdr:colOff>
      <xdr:row>86</xdr:row>
      <xdr:rowOff>163337</xdr:rowOff>
    </xdr:from>
    <xdr:to>
      <xdr:col>1</xdr:col>
      <xdr:colOff>1178719</xdr:colOff>
      <xdr:row>86</xdr:row>
      <xdr:rowOff>1055776</xdr:rowOff>
    </xdr:to>
    <xdr:pic>
      <xdr:nvPicPr>
        <xdr:cNvPr id="887" name="Picture 52" descr="Картинки по запросу Farmstay Princess Whitening 3 STEP MASK"/>
        <xdr:cNvPicPr>
          <a:picLocks noChangeAspect="1" noChangeArrowheads="1"/>
        </xdr:cNvPicPr>
      </xdr:nvPicPr>
      <xdr:blipFill>
        <a:blip xmlns:r="http://schemas.openxmlformats.org/officeDocument/2006/relationships" r:embed="rId83" cstate="print"/>
        <a:stretch>
          <a:fillRect/>
        </a:stretch>
      </xdr:blipFill>
      <xdr:spPr bwMode="auto">
        <a:xfrm>
          <a:off x="1226874" y="99342400"/>
          <a:ext cx="892439" cy="892439"/>
        </a:xfrm>
        <a:prstGeom prst="rect">
          <a:avLst/>
        </a:prstGeom>
        <a:noFill/>
      </xdr:spPr>
    </xdr:pic>
    <xdr:clientData/>
  </xdr:twoCellAnchor>
  <xdr:twoCellAnchor editAs="oneCell">
    <xdr:from>
      <xdr:col>1</xdr:col>
      <xdr:colOff>622036</xdr:colOff>
      <xdr:row>87</xdr:row>
      <xdr:rowOff>0</xdr:rowOff>
    </xdr:from>
    <xdr:to>
      <xdr:col>1</xdr:col>
      <xdr:colOff>926836</xdr:colOff>
      <xdr:row>88</xdr:row>
      <xdr:rowOff>0</xdr:rowOff>
    </xdr:to>
    <xdr:sp macro="" textlink="">
      <xdr:nvSpPr>
        <xdr:cNvPr id="888" name="AutoShape 53" descr="Картинки по запросу Farmstay Princess Aqua 3 STEP MASK"/>
        <xdr:cNvSpPr>
          <a:spLocks noChangeAspect="1" noChangeArrowheads="1"/>
        </xdr:cNvSpPr>
      </xdr:nvSpPr>
      <xdr:spPr bwMode="auto">
        <a:xfrm>
          <a:off x="1688836" y="96316800"/>
          <a:ext cx="304800" cy="304800"/>
        </a:xfrm>
        <a:prstGeom prst="rect">
          <a:avLst/>
        </a:prstGeom>
        <a:noFill/>
      </xdr:spPr>
    </xdr:sp>
    <xdr:clientData/>
  </xdr:twoCellAnchor>
  <xdr:twoCellAnchor editAs="oneCell">
    <xdr:from>
      <xdr:col>1</xdr:col>
      <xdr:colOff>399389</xdr:colOff>
      <xdr:row>87</xdr:row>
      <xdr:rowOff>23812</xdr:rowOff>
    </xdr:from>
    <xdr:to>
      <xdr:col>1</xdr:col>
      <xdr:colOff>1149484</xdr:colOff>
      <xdr:row>87</xdr:row>
      <xdr:rowOff>1095375</xdr:rowOff>
    </xdr:to>
    <xdr:pic>
      <xdr:nvPicPr>
        <xdr:cNvPr id="889" name="Picture 54" descr="Картинки по запросу Farmstay Princess Aqua 3 STEP MASK"/>
        <xdr:cNvPicPr>
          <a:picLocks noChangeAspect="1" noChangeArrowheads="1"/>
        </xdr:cNvPicPr>
      </xdr:nvPicPr>
      <xdr:blipFill>
        <a:blip xmlns:r="http://schemas.openxmlformats.org/officeDocument/2006/relationships" r:embed="rId84" cstate="print"/>
        <a:srcRect/>
        <a:stretch>
          <a:fillRect/>
        </a:stretch>
      </xdr:blipFill>
      <xdr:spPr bwMode="auto">
        <a:xfrm>
          <a:off x="1339983" y="100441125"/>
          <a:ext cx="750095" cy="1071563"/>
        </a:xfrm>
        <a:prstGeom prst="rect">
          <a:avLst/>
        </a:prstGeom>
        <a:noFill/>
      </xdr:spPr>
    </xdr:pic>
    <xdr:clientData/>
  </xdr:twoCellAnchor>
  <xdr:twoCellAnchor editAs="oneCell">
    <xdr:from>
      <xdr:col>1</xdr:col>
      <xdr:colOff>622036</xdr:colOff>
      <xdr:row>91</xdr:row>
      <xdr:rowOff>0</xdr:rowOff>
    </xdr:from>
    <xdr:to>
      <xdr:col>1</xdr:col>
      <xdr:colOff>926836</xdr:colOff>
      <xdr:row>92</xdr:row>
      <xdr:rowOff>0</xdr:rowOff>
    </xdr:to>
    <xdr:sp macro="" textlink="">
      <xdr:nvSpPr>
        <xdr:cNvPr id="890" name="AutoShape 55" descr="Картинки по запросу Farmstay COLLAGEN&amp;HYALURONIC ACID ALL-IN ONE AMPOULE"/>
        <xdr:cNvSpPr>
          <a:spLocks noChangeAspect="1" noChangeArrowheads="1"/>
        </xdr:cNvSpPr>
      </xdr:nvSpPr>
      <xdr:spPr bwMode="auto">
        <a:xfrm>
          <a:off x="1688836" y="101269800"/>
          <a:ext cx="304800" cy="304800"/>
        </a:xfrm>
        <a:prstGeom prst="rect">
          <a:avLst/>
        </a:prstGeom>
        <a:noFill/>
      </xdr:spPr>
    </xdr:sp>
    <xdr:clientData/>
  </xdr:twoCellAnchor>
  <xdr:twoCellAnchor editAs="oneCell">
    <xdr:from>
      <xdr:col>1</xdr:col>
      <xdr:colOff>196804</xdr:colOff>
      <xdr:row>91</xdr:row>
      <xdr:rowOff>145361</xdr:rowOff>
    </xdr:from>
    <xdr:to>
      <xdr:col>1</xdr:col>
      <xdr:colOff>1352069</xdr:colOff>
      <xdr:row>92</xdr:row>
      <xdr:rowOff>74084</xdr:rowOff>
    </xdr:to>
    <xdr:pic>
      <xdr:nvPicPr>
        <xdr:cNvPr id="891" name="Picture 56" descr="Картинки по запросу Farmstay COLLAGEN&amp;HYALURONIC ACID ALL-IN ONE AMPOULE"/>
        <xdr:cNvPicPr>
          <a:picLocks noChangeAspect="1" noChangeArrowheads="1"/>
        </xdr:cNvPicPr>
      </xdr:nvPicPr>
      <xdr:blipFill>
        <a:blip xmlns:r="http://schemas.openxmlformats.org/officeDocument/2006/relationships" r:embed="rId85" cstate="print"/>
        <a:srcRect/>
        <a:stretch>
          <a:fillRect/>
        </a:stretch>
      </xdr:blipFill>
      <xdr:spPr bwMode="auto">
        <a:xfrm>
          <a:off x="1263604" y="101415161"/>
          <a:ext cx="1155265" cy="1166973"/>
        </a:xfrm>
        <a:prstGeom prst="rect">
          <a:avLst/>
        </a:prstGeom>
        <a:noFill/>
      </xdr:spPr>
    </xdr:pic>
    <xdr:clientData/>
  </xdr:twoCellAnchor>
  <xdr:twoCellAnchor editAs="oneCell">
    <xdr:from>
      <xdr:col>1</xdr:col>
      <xdr:colOff>125546</xdr:colOff>
      <xdr:row>92</xdr:row>
      <xdr:rowOff>11403</xdr:rowOff>
    </xdr:from>
    <xdr:to>
      <xdr:col>1</xdr:col>
      <xdr:colOff>1423327</xdr:colOff>
      <xdr:row>93</xdr:row>
      <xdr:rowOff>4498</xdr:rowOff>
    </xdr:to>
    <xdr:pic>
      <xdr:nvPicPr>
        <xdr:cNvPr id="892" name="Picture 57" descr="Картинки по запросу Farmstay Escargot Noblesse intensive PEELING GEL"/>
        <xdr:cNvPicPr>
          <a:picLocks noChangeAspect="1" noChangeArrowheads="1"/>
        </xdr:cNvPicPr>
      </xdr:nvPicPr>
      <xdr:blipFill>
        <a:blip xmlns:r="http://schemas.openxmlformats.org/officeDocument/2006/relationships" r:embed="rId47" cstate="print"/>
        <a:srcRect/>
        <a:stretch>
          <a:fillRect/>
        </a:stretch>
      </xdr:blipFill>
      <xdr:spPr bwMode="auto">
        <a:xfrm>
          <a:off x="1192346" y="102519453"/>
          <a:ext cx="1297781" cy="1164670"/>
        </a:xfrm>
        <a:prstGeom prst="rect">
          <a:avLst/>
        </a:prstGeom>
        <a:noFill/>
      </xdr:spPr>
    </xdr:pic>
    <xdr:clientData/>
  </xdr:twoCellAnchor>
  <xdr:twoCellAnchor editAs="oneCell">
    <xdr:from>
      <xdr:col>1</xdr:col>
      <xdr:colOff>514255</xdr:colOff>
      <xdr:row>93</xdr:row>
      <xdr:rowOff>119062</xdr:rowOff>
    </xdr:from>
    <xdr:to>
      <xdr:col>1</xdr:col>
      <xdr:colOff>1034616</xdr:colOff>
      <xdr:row>93</xdr:row>
      <xdr:rowOff>1143000</xdr:rowOff>
    </xdr:to>
    <xdr:pic>
      <xdr:nvPicPr>
        <xdr:cNvPr id="893" name="Picture 58" descr="Картинки по запросу Farmstay Princess Whitening Hand Cream"/>
        <xdr:cNvPicPr>
          <a:picLocks noChangeAspect="1" noChangeArrowheads="1"/>
        </xdr:cNvPicPr>
      </xdr:nvPicPr>
      <xdr:blipFill>
        <a:blip xmlns:r="http://schemas.openxmlformats.org/officeDocument/2006/relationships" r:embed="rId86" cstate="print"/>
        <a:stretch>
          <a:fillRect/>
        </a:stretch>
      </xdr:blipFill>
      <xdr:spPr bwMode="auto">
        <a:xfrm>
          <a:off x="1454849" y="107965875"/>
          <a:ext cx="520361" cy="1023938"/>
        </a:xfrm>
        <a:prstGeom prst="rect">
          <a:avLst/>
        </a:prstGeom>
        <a:noFill/>
      </xdr:spPr>
    </xdr:pic>
    <xdr:clientData/>
  </xdr:twoCellAnchor>
  <xdr:twoCellAnchor editAs="oneCell">
    <xdr:from>
      <xdr:col>1</xdr:col>
      <xdr:colOff>493449</xdr:colOff>
      <xdr:row>94</xdr:row>
      <xdr:rowOff>11908</xdr:rowOff>
    </xdr:from>
    <xdr:to>
      <xdr:col>1</xdr:col>
      <xdr:colOff>1055424</xdr:colOff>
      <xdr:row>95</xdr:row>
      <xdr:rowOff>2380</xdr:rowOff>
    </xdr:to>
    <xdr:pic>
      <xdr:nvPicPr>
        <xdr:cNvPr id="894" name="Picture 59" descr="Картинки по запросу Farmstay Princess Romantic Lovely Perfume Hand Cream"/>
        <xdr:cNvPicPr>
          <a:picLocks noChangeAspect="1" noChangeArrowheads="1"/>
        </xdr:cNvPicPr>
      </xdr:nvPicPr>
      <xdr:blipFill>
        <a:blip xmlns:r="http://schemas.openxmlformats.org/officeDocument/2006/relationships" r:embed="rId87" cstate="print"/>
        <a:srcRect/>
        <a:stretch>
          <a:fillRect/>
        </a:stretch>
      </xdr:blipFill>
      <xdr:spPr bwMode="auto">
        <a:xfrm>
          <a:off x="1560249" y="104996458"/>
          <a:ext cx="561975" cy="1047747"/>
        </a:xfrm>
        <a:prstGeom prst="rect">
          <a:avLst/>
        </a:prstGeom>
        <a:noFill/>
      </xdr:spPr>
    </xdr:pic>
    <xdr:clientData/>
  </xdr:twoCellAnchor>
  <xdr:twoCellAnchor editAs="oneCell">
    <xdr:from>
      <xdr:col>1</xdr:col>
      <xdr:colOff>242255</xdr:colOff>
      <xdr:row>95</xdr:row>
      <xdr:rowOff>65588</xdr:rowOff>
    </xdr:from>
    <xdr:to>
      <xdr:col>1</xdr:col>
      <xdr:colOff>1306618</xdr:colOff>
      <xdr:row>95</xdr:row>
      <xdr:rowOff>1166812</xdr:rowOff>
    </xdr:to>
    <xdr:pic>
      <xdr:nvPicPr>
        <xdr:cNvPr id="895" name="Picture 60" descr="Картинки по запросу Farmstay Princess Aqua Hand Cream"/>
        <xdr:cNvPicPr>
          <a:picLocks noChangeAspect="1" noChangeArrowheads="1"/>
        </xdr:cNvPicPr>
      </xdr:nvPicPr>
      <xdr:blipFill>
        <a:blip xmlns:r="http://schemas.openxmlformats.org/officeDocument/2006/relationships" r:embed="rId88" cstate="print"/>
        <a:srcRect/>
        <a:stretch>
          <a:fillRect/>
        </a:stretch>
      </xdr:blipFill>
      <xdr:spPr bwMode="auto">
        <a:xfrm>
          <a:off x="1182849" y="110388901"/>
          <a:ext cx="1064363" cy="1101224"/>
        </a:xfrm>
        <a:prstGeom prst="rect">
          <a:avLst/>
        </a:prstGeom>
        <a:noFill/>
      </xdr:spPr>
    </xdr:pic>
    <xdr:clientData/>
  </xdr:twoCellAnchor>
  <xdr:twoCellAnchor editAs="oneCell">
    <xdr:from>
      <xdr:col>1</xdr:col>
      <xdr:colOff>622036</xdr:colOff>
      <xdr:row>96</xdr:row>
      <xdr:rowOff>0</xdr:rowOff>
    </xdr:from>
    <xdr:to>
      <xdr:col>1</xdr:col>
      <xdr:colOff>926836</xdr:colOff>
      <xdr:row>97</xdr:row>
      <xdr:rowOff>0</xdr:rowOff>
    </xdr:to>
    <xdr:sp macro="" textlink="">
      <xdr:nvSpPr>
        <xdr:cNvPr id="896" name="AutoShape 61" descr="Картинки по запросу FarmStay EGG PURE CLEANSING FOAM"/>
        <xdr:cNvSpPr>
          <a:spLocks noChangeAspect="1" noChangeArrowheads="1"/>
        </xdr:cNvSpPr>
      </xdr:nvSpPr>
      <xdr:spPr bwMode="auto">
        <a:xfrm>
          <a:off x="1688836" y="107461050"/>
          <a:ext cx="304800" cy="304800"/>
        </a:xfrm>
        <a:prstGeom prst="rect">
          <a:avLst/>
        </a:prstGeom>
        <a:noFill/>
      </xdr:spPr>
    </xdr:sp>
    <xdr:clientData/>
  </xdr:twoCellAnchor>
  <xdr:twoCellAnchor editAs="oneCell">
    <xdr:from>
      <xdr:col>1</xdr:col>
      <xdr:colOff>530358</xdr:colOff>
      <xdr:row>96</xdr:row>
      <xdr:rowOff>68849</xdr:rowOff>
    </xdr:from>
    <xdr:to>
      <xdr:col>1</xdr:col>
      <xdr:colOff>1018514</xdr:colOff>
      <xdr:row>97</xdr:row>
      <xdr:rowOff>1</xdr:rowOff>
    </xdr:to>
    <xdr:pic>
      <xdr:nvPicPr>
        <xdr:cNvPr id="897" name="Picture 62" descr="Картинки по запросу FarmStay EGG PURE CLEANSING FOAM"/>
        <xdr:cNvPicPr>
          <a:picLocks noChangeAspect="1" noChangeArrowheads="1"/>
        </xdr:cNvPicPr>
      </xdr:nvPicPr>
      <xdr:blipFill>
        <a:blip xmlns:r="http://schemas.openxmlformats.org/officeDocument/2006/relationships" r:embed="rId89" cstate="print"/>
        <a:srcRect/>
        <a:stretch>
          <a:fillRect/>
        </a:stretch>
      </xdr:blipFill>
      <xdr:spPr bwMode="auto">
        <a:xfrm>
          <a:off x="1597158" y="107529899"/>
          <a:ext cx="488156" cy="1036052"/>
        </a:xfrm>
        <a:prstGeom prst="rect">
          <a:avLst/>
        </a:prstGeom>
        <a:noFill/>
      </xdr:spPr>
    </xdr:pic>
    <xdr:clientData/>
  </xdr:twoCellAnchor>
  <xdr:twoCellAnchor editAs="oneCell">
    <xdr:from>
      <xdr:col>1</xdr:col>
      <xdr:colOff>256721</xdr:colOff>
      <xdr:row>97</xdr:row>
      <xdr:rowOff>190499</xdr:rowOff>
    </xdr:from>
    <xdr:to>
      <xdr:col>1</xdr:col>
      <xdr:colOff>1398191</xdr:colOff>
      <xdr:row>98</xdr:row>
      <xdr:rowOff>2617</xdr:rowOff>
    </xdr:to>
    <xdr:pic>
      <xdr:nvPicPr>
        <xdr:cNvPr id="898" name="Picture 63" descr="Картинки по запросу FarmStay COLLAGEN AGE DEFYING BIO INTENSIVE CREAM"/>
        <xdr:cNvPicPr>
          <a:picLocks noChangeAspect="1" noChangeArrowheads="1"/>
        </xdr:cNvPicPr>
      </xdr:nvPicPr>
      <xdr:blipFill>
        <a:blip xmlns:r="http://schemas.openxmlformats.org/officeDocument/2006/relationships" r:embed="rId90" cstate="print"/>
        <a:srcRect/>
        <a:stretch>
          <a:fillRect/>
        </a:stretch>
      </xdr:blipFill>
      <xdr:spPr bwMode="auto">
        <a:xfrm>
          <a:off x="1195614" y="113020928"/>
          <a:ext cx="1141470" cy="1050368"/>
        </a:xfrm>
        <a:prstGeom prst="rect">
          <a:avLst/>
        </a:prstGeom>
        <a:noFill/>
      </xdr:spPr>
    </xdr:pic>
    <xdr:clientData/>
  </xdr:twoCellAnchor>
  <xdr:twoCellAnchor editAs="oneCell">
    <xdr:from>
      <xdr:col>1</xdr:col>
      <xdr:colOff>306917</xdr:colOff>
      <xdr:row>98</xdr:row>
      <xdr:rowOff>180924</xdr:rowOff>
    </xdr:from>
    <xdr:to>
      <xdr:col>1</xdr:col>
      <xdr:colOff>1185202</xdr:colOff>
      <xdr:row>99</xdr:row>
      <xdr:rowOff>793</xdr:rowOff>
    </xdr:to>
    <xdr:pic>
      <xdr:nvPicPr>
        <xdr:cNvPr id="899" name="Picture 64" descr="Картинки по запросу FarmStay SEA HORES AGE DEFYING BIO INTENSIVE CREAM"/>
        <xdr:cNvPicPr>
          <a:picLocks noChangeAspect="1" noChangeArrowheads="1"/>
        </xdr:cNvPicPr>
      </xdr:nvPicPr>
      <xdr:blipFill>
        <a:blip xmlns:r="http://schemas.openxmlformats.org/officeDocument/2006/relationships" r:embed="rId91" cstate="print"/>
        <a:srcRect/>
        <a:stretch>
          <a:fillRect/>
        </a:stretch>
      </xdr:blipFill>
      <xdr:spPr bwMode="auto">
        <a:xfrm>
          <a:off x="1373717" y="110118474"/>
          <a:ext cx="878285" cy="877144"/>
        </a:xfrm>
        <a:prstGeom prst="rect">
          <a:avLst/>
        </a:prstGeom>
        <a:noFill/>
      </xdr:spPr>
    </xdr:pic>
    <xdr:clientData/>
  </xdr:twoCellAnchor>
  <xdr:twoCellAnchor editAs="oneCell">
    <xdr:from>
      <xdr:col>1</xdr:col>
      <xdr:colOff>542264</xdr:colOff>
      <xdr:row>99</xdr:row>
      <xdr:rowOff>68317</xdr:rowOff>
    </xdr:from>
    <xdr:to>
      <xdr:col>1</xdr:col>
      <xdr:colOff>1006608</xdr:colOff>
      <xdr:row>99</xdr:row>
      <xdr:rowOff>1050628</xdr:rowOff>
    </xdr:to>
    <xdr:pic>
      <xdr:nvPicPr>
        <xdr:cNvPr id="900" name="Picture 65" descr="Картинки по запросу Farmstay Princess EYE LINER"/>
        <xdr:cNvPicPr>
          <a:picLocks noChangeAspect="1" noChangeArrowheads="1"/>
        </xdr:cNvPicPr>
      </xdr:nvPicPr>
      <xdr:blipFill>
        <a:blip xmlns:r="http://schemas.openxmlformats.org/officeDocument/2006/relationships" r:embed="rId92" cstate="print"/>
        <a:srcRect/>
        <a:stretch>
          <a:fillRect/>
        </a:stretch>
      </xdr:blipFill>
      <xdr:spPr bwMode="auto">
        <a:xfrm>
          <a:off x="1482858" y="115344630"/>
          <a:ext cx="464344" cy="982311"/>
        </a:xfrm>
        <a:prstGeom prst="rect">
          <a:avLst/>
        </a:prstGeom>
        <a:noFill/>
      </xdr:spPr>
    </xdr:pic>
    <xdr:clientData/>
  </xdr:twoCellAnchor>
  <xdr:twoCellAnchor editAs="oneCell">
    <xdr:from>
      <xdr:col>1</xdr:col>
      <xdr:colOff>494639</xdr:colOff>
      <xdr:row>100</xdr:row>
      <xdr:rowOff>45102</xdr:rowOff>
    </xdr:from>
    <xdr:to>
      <xdr:col>1</xdr:col>
      <xdr:colOff>1054233</xdr:colOff>
      <xdr:row>100</xdr:row>
      <xdr:rowOff>1226343</xdr:rowOff>
    </xdr:to>
    <xdr:pic>
      <xdr:nvPicPr>
        <xdr:cNvPr id="901" name="Picture 66" descr="Картинки по запросу FarmStay Princess Curl &amp; Longlash MASCARA"/>
        <xdr:cNvPicPr>
          <a:picLocks noChangeAspect="1" noChangeArrowheads="1"/>
        </xdr:cNvPicPr>
      </xdr:nvPicPr>
      <xdr:blipFill>
        <a:blip xmlns:r="http://schemas.openxmlformats.org/officeDocument/2006/relationships" r:embed="rId93" cstate="print"/>
        <a:srcRect/>
        <a:stretch>
          <a:fillRect/>
        </a:stretch>
      </xdr:blipFill>
      <xdr:spPr bwMode="auto">
        <a:xfrm>
          <a:off x="1435233" y="116559665"/>
          <a:ext cx="559594" cy="1181241"/>
        </a:xfrm>
        <a:prstGeom prst="rect">
          <a:avLst/>
        </a:prstGeom>
        <a:noFill/>
      </xdr:spPr>
    </xdr:pic>
    <xdr:clientData/>
  </xdr:twoCellAnchor>
  <xdr:twoCellAnchor editAs="oneCell">
    <xdr:from>
      <xdr:col>1</xdr:col>
      <xdr:colOff>356527</xdr:colOff>
      <xdr:row>101</xdr:row>
      <xdr:rowOff>95250</xdr:rowOff>
    </xdr:from>
    <xdr:to>
      <xdr:col>1</xdr:col>
      <xdr:colOff>1192346</xdr:colOff>
      <xdr:row>101</xdr:row>
      <xdr:rowOff>862683</xdr:rowOff>
    </xdr:to>
    <xdr:pic>
      <xdr:nvPicPr>
        <xdr:cNvPr id="902" name="Picture 67" descr="Картинки по запросу Farmstay Escargot Noblesse intensive BB Cream"/>
        <xdr:cNvPicPr>
          <a:picLocks noChangeAspect="1" noChangeArrowheads="1"/>
        </xdr:cNvPicPr>
      </xdr:nvPicPr>
      <xdr:blipFill>
        <a:blip xmlns:r="http://schemas.openxmlformats.org/officeDocument/2006/relationships" r:embed="rId47" cstate="print"/>
        <a:srcRect/>
        <a:stretch>
          <a:fillRect/>
        </a:stretch>
      </xdr:blipFill>
      <xdr:spPr bwMode="auto">
        <a:xfrm>
          <a:off x="1297121" y="117848063"/>
          <a:ext cx="835819" cy="767433"/>
        </a:xfrm>
        <a:prstGeom prst="rect">
          <a:avLst/>
        </a:prstGeom>
        <a:noFill/>
      </xdr:spPr>
    </xdr:pic>
    <xdr:clientData/>
  </xdr:twoCellAnchor>
  <xdr:twoCellAnchor editAs="oneCell">
    <xdr:from>
      <xdr:col>1</xdr:col>
      <xdr:colOff>530358</xdr:colOff>
      <xdr:row>102</xdr:row>
      <xdr:rowOff>64824</xdr:rowOff>
    </xdr:from>
    <xdr:to>
      <xdr:col>1</xdr:col>
      <xdr:colOff>1018514</xdr:colOff>
      <xdr:row>102</xdr:row>
      <xdr:rowOff>1074885</xdr:rowOff>
    </xdr:to>
    <xdr:pic>
      <xdr:nvPicPr>
        <xdr:cNvPr id="903" name="Picture 68" descr="Картинки по запросу Farmstay Banana Hand CREAM"/>
        <xdr:cNvPicPr>
          <a:picLocks noChangeAspect="1" noChangeArrowheads="1"/>
        </xdr:cNvPicPr>
      </xdr:nvPicPr>
      <xdr:blipFill>
        <a:blip xmlns:r="http://schemas.openxmlformats.org/officeDocument/2006/relationships" r:embed="rId94" cstate="print"/>
        <a:srcRect/>
        <a:stretch>
          <a:fillRect/>
        </a:stretch>
      </xdr:blipFill>
      <xdr:spPr bwMode="auto">
        <a:xfrm>
          <a:off x="1470952" y="119055887"/>
          <a:ext cx="488156" cy="1010061"/>
        </a:xfrm>
        <a:prstGeom prst="rect">
          <a:avLst/>
        </a:prstGeom>
        <a:noFill/>
      </xdr:spPr>
    </xdr:pic>
    <xdr:clientData/>
  </xdr:twoCellAnchor>
  <xdr:twoCellAnchor editAs="oneCell">
    <xdr:from>
      <xdr:col>1</xdr:col>
      <xdr:colOff>306916</xdr:colOff>
      <xdr:row>103</xdr:row>
      <xdr:rowOff>163731</xdr:rowOff>
    </xdr:from>
    <xdr:to>
      <xdr:col>1</xdr:col>
      <xdr:colOff>1123421</xdr:colOff>
      <xdr:row>103</xdr:row>
      <xdr:rowOff>988219</xdr:rowOff>
    </xdr:to>
    <xdr:pic>
      <xdr:nvPicPr>
        <xdr:cNvPr id="904" name="Picture 72" descr="Картинки по запросу Farmstay CROCODILE OIL CREAM"/>
        <xdr:cNvPicPr>
          <a:picLocks noChangeAspect="1" noChangeArrowheads="1"/>
        </xdr:cNvPicPr>
      </xdr:nvPicPr>
      <xdr:blipFill>
        <a:blip xmlns:r="http://schemas.openxmlformats.org/officeDocument/2006/relationships" r:embed="rId95" cstate="print"/>
        <a:srcRect/>
        <a:stretch>
          <a:fillRect/>
        </a:stretch>
      </xdr:blipFill>
      <xdr:spPr bwMode="auto">
        <a:xfrm>
          <a:off x="1247510" y="120393044"/>
          <a:ext cx="816505" cy="824488"/>
        </a:xfrm>
        <a:prstGeom prst="rect">
          <a:avLst/>
        </a:prstGeom>
        <a:noFill/>
      </xdr:spPr>
    </xdr:pic>
    <xdr:clientData/>
  </xdr:twoCellAnchor>
  <xdr:twoCellAnchor editAs="oneCell">
    <xdr:from>
      <xdr:col>1</xdr:col>
      <xdr:colOff>351764</xdr:colOff>
      <xdr:row>104</xdr:row>
      <xdr:rowOff>27539</xdr:rowOff>
    </xdr:from>
    <xdr:to>
      <xdr:col>1</xdr:col>
      <xdr:colOff>1226344</xdr:colOff>
      <xdr:row>104</xdr:row>
      <xdr:rowOff>1181099</xdr:rowOff>
    </xdr:to>
    <xdr:pic>
      <xdr:nvPicPr>
        <xdr:cNvPr id="905" name="Picture 74" descr="Картинки по запросу FarmStay VISIBLE DIFFERENCE MILK MASK PACK"/>
        <xdr:cNvPicPr>
          <a:picLocks noChangeAspect="1" noChangeArrowheads="1"/>
        </xdr:cNvPicPr>
      </xdr:nvPicPr>
      <xdr:blipFill>
        <a:blip xmlns:r="http://schemas.openxmlformats.org/officeDocument/2006/relationships" r:embed="rId96" cstate="print"/>
        <a:srcRect/>
        <a:stretch>
          <a:fillRect/>
        </a:stretch>
      </xdr:blipFill>
      <xdr:spPr bwMode="auto">
        <a:xfrm>
          <a:off x="1292358" y="121495102"/>
          <a:ext cx="874580" cy="1153560"/>
        </a:xfrm>
        <a:prstGeom prst="rect">
          <a:avLst/>
        </a:prstGeom>
        <a:noFill/>
      </xdr:spPr>
    </xdr:pic>
    <xdr:clientData/>
  </xdr:twoCellAnchor>
  <xdr:twoCellAnchor editAs="oneCell">
    <xdr:from>
      <xdr:col>1</xdr:col>
      <xdr:colOff>238254</xdr:colOff>
      <xdr:row>106</xdr:row>
      <xdr:rowOff>83344</xdr:rowOff>
    </xdr:from>
    <xdr:to>
      <xdr:col>1</xdr:col>
      <xdr:colOff>1358243</xdr:colOff>
      <xdr:row>106</xdr:row>
      <xdr:rowOff>1166812</xdr:rowOff>
    </xdr:to>
    <xdr:pic>
      <xdr:nvPicPr>
        <xdr:cNvPr id="906" name="Picture 76" descr="Картинки по запросу Farmstay Escargot Noblesse intensive EMULSION"/>
        <xdr:cNvPicPr>
          <a:picLocks noChangeAspect="1" noChangeArrowheads="1"/>
        </xdr:cNvPicPr>
      </xdr:nvPicPr>
      <xdr:blipFill>
        <a:blip xmlns:r="http://schemas.openxmlformats.org/officeDocument/2006/relationships" r:embed="rId97" cstate="print"/>
        <a:srcRect/>
        <a:stretch>
          <a:fillRect/>
        </a:stretch>
      </xdr:blipFill>
      <xdr:spPr bwMode="auto">
        <a:xfrm>
          <a:off x="1178848" y="124027407"/>
          <a:ext cx="1119989" cy="1083468"/>
        </a:xfrm>
        <a:prstGeom prst="rect">
          <a:avLst/>
        </a:prstGeom>
        <a:noFill/>
      </xdr:spPr>
    </xdr:pic>
    <xdr:clientData/>
  </xdr:twoCellAnchor>
  <xdr:twoCellAnchor editAs="oneCell">
    <xdr:from>
      <xdr:col>1</xdr:col>
      <xdr:colOff>273118</xdr:colOff>
      <xdr:row>108</xdr:row>
      <xdr:rowOff>0</xdr:rowOff>
    </xdr:from>
    <xdr:to>
      <xdr:col>1</xdr:col>
      <xdr:colOff>1275754</xdr:colOff>
      <xdr:row>109</xdr:row>
      <xdr:rowOff>0</xdr:rowOff>
    </xdr:to>
    <xdr:pic>
      <xdr:nvPicPr>
        <xdr:cNvPr id="907" name="Picture 80" descr="Картинки по запросу 팜스테이 퓨어 클렌징 &amp; 마사지 크림 오이"/>
        <xdr:cNvPicPr>
          <a:picLocks noChangeAspect="1" noChangeArrowheads="1"/>
        </xdr:cNvPicPr>
      </xdr:nvPicPr>
      <xdr:blipFill>
        <a:blip xmlns:r="http://schemas.openxmlformats.org/officeDocument/2006/relationships" r:embed="rId98" cstate="print"/>
        <a:srcRect/>
        <a:stretch>
          <a:fillRect/>
        </a:stretch>
      </xdr:blipFill>
      <xdr:spPr bwMode="auto">
        <a:xfrm>
          <a:off x="1339918" y="122320050"/>
          <a:ext cx="1002636" cy="1000125"/>
        </a:xfrm>
        <a:prstGeom prst="rect">
          <a:avLst/>
        </a:prstGeom>
        <a:noFill/>
      </xdr:spPr>
    </xdr:pic>
    <xdr:clientData/>
  </xdr:twoCellAnchor>
  <xdr:twoCellAnchor editAs="oneCell">
    <xdr:from>
      <xdr:col>1</xdr:col>
      <xdr:colOff>314317</xdr:colOff>
      <xdr:row>109</xdr:row>
      <xdr:rowOff>23813</xdr:rowOff>
    </xdr:from>
    <xdr:to>
      <xdr:col>1</xdr:col>
      <xdr:colOff>1234556</xdr:colOff>
      <xdr:row>109</xdr:row>
      <xdr:rowOff>1107281</xdr:rowOff>
    </xdr:to>
    <xdr:pic>
      <xdr:nvPicPr>
        <xdr:cNvPr id="908" name="Picture 81" descr="Картинки по запросу 팜스테이 퓨어 클렌징 &amp; 마사지 크림 마유"/>
        <xdr:cNvPicPr>
          <a:picLocks noChangeAspect="1" noChangeArrowheads="1"/>
        </xdr:cNvPicPr>
      </xdr:nvPicPr>
      <xdr:blipFill>
        <a:blip xmlns:r="http://schemas.openxmlformats.org/officeDocument/2006/relationships" r:embed="rId99" cstate="print"/>
        <a:srcRect/>
        <a:stretch>
          <a:fillRect/>
        </a:stretch>
      </xdr:blipFill>
      <xdr:spPr bwMode="auto">
        <a:xfrm>
          <a:off x="1254911" y="127682626"/>
          <a:ext cx="920239" cy="1083468"/>
        </a:xfrm>
        <a:prstGeom prst="rect">
          <a:avLst/>
        </a:prstGeom>
        <a:noFill/>
      </xdr:spPr>
    </xdr:pic>
    <xdr:clientData/>
  </xdr:twoCellAnchor>
  <xdr:twoCellAnchor editAs="oneCell">
    <xdr:from>
      <xdr:col>1</xdr:col>
      <xdr:colOff>333989</xdr:colOff>
      <xdr:row>110</xdr:row>
      <xdr:rowOff>64824</xdr:rowOff>
    </xdr:from>
    <xdr:to>
      <xdr:col>1</xdr:col>
      <xdr:colOff>1188014</xdr:colOff>
      <xdr:row>110</xdr:row>
      <xdr:rowOff>1049526</xdr:rowOff>
    </xdr:to>
    <xdr:pic>
      <xdr:nvPicPr>
        <xdr:cNvPr id="909" name="Picture 82" descr="Картинки по запросу 팜스테이 퓨어 클렌징 &amp; 마사지 크림 마유"/>
        <xdr:cNvPicPr>
          <a:picLocks noChangeAspect="1" noChangeArrowheads="1"/>
        </xdr:cNvPicPr>
      </xdr:nvPicPr>
      <xdr:blipFill>
        <a:blip xmlns:r="http://schemas.openxmlformats.org/officeDocument/2006/relationships" r:embed="rId100" cstate="print"/>
        <a:srcRect/>
        <a:stretch>
          <a:fillRect/>
        </a:stretch>
      </xdr:blipFill>
      <xdr:spPr bwMode="auto">
        <a:xfrm>
          <a:off x="1274583" y="128961887"/>
          <a:ext cx="854025" cy="984702"/>
        </a:xfrm>
        <a:prstGeom prst="rect">
          <a:avLst/>
        </a:prstGeom>
        <a:noFill/>
      </xdr:spPr>
    </xdr:pic>
    <xdr:clientData/>
  </xdr:twoCellAnchor>
  <xdr:twoCellAnchor editAs="oneCell">
    <xdr:from>
      <xdr:col>1</xdr:col>
      <xdr:colOff>332064</xdr:colOff>
      <xdr:row>111</xdr:row>
      <xdr:rowOff>83345</xdr:rowOff>
    </xdr:from>
    <xdr:to>
      <xdr:col>1</xdr:col>
      <xdr:colOff>1170691</xdr:colOff>
      <xdr:row>111</xdr:row>
      <xdr:rowOff>1169987</xdr:rowOff>
    </xdr:to>
    <xdr:pic>
      <xdr:nvPicPr>
        <xdr:cNvPr id="910" name="Picture 83" descr="Картинки по запросу 팜스테이 퓨어 클렌징 &amp; 마사지 크림 마유"/>
        <xdr:cNvPicPr>
          <a:picLocks noChangeAspect="1" noChangeArrowheads="1"/>
        </xdr:cNvPicPr>
      </xdr:nvPicPr>
      <xdr:blipFill>
        <a:blip xmlns:r="http://schemas.openxmlformats.org/officeDocument/2006/relationships" r:embed="rId101" cstate="print"/>
        <a:srcRect/>
        <a:stretch>
          <a:fillRect/>
        </a:stretch>
      </xdr:blipFill>
      <xdr:spPr bwMode="auto">
        <a:xfrm>
          <a:off x="1272658" y="130218658"/>
          <a:ext cx="838627" cy="1086642"/>
        </a:xfrm>
        <a:prstGeom prst="rect">
          <a:avLst/>
        </a:prstGeom>
        <a:noFill/>
      </xdr:spPr>
    </xdr:pic>
    <xdr:clientData/>
  </xdr:twoCellAnchor>
  <xdr:twoCellAnchor editAs="oneCell">
    <xdr:from>
      <xdr:col>1</xdr:col>
      <xdr:colOff>278344</xdr:colOff>
      <xdr:row>112</xdr:row>
      <xdr:rowOff>96457</xdr:rowOff>
    </xdr:from>
    <xdr:to>
      <xdr:col>1</xdr:col>
      <xdr:colOff>1146637</xdr:colOff>
      <xdr:row>112</xdr:row>
      <xdr:rowOff>1088258</xdr:rowOff>
    </xdr:to>
    <xdr:pic>
      <xdr:nvPicPr>
        <xdr:cNvPr id="911" name="Picture 84" descr="Картинки по запросу 팜스테이 퓨어 클렌징 &amp; 마사지 크림 마유"/>
        <xdr:cNvPicPr>
          <a:picLocks noChangeAspect="1" noChangeArrowheads="1"/>
        </xdr:cNvPicPr>
      </xdr:nvPicPr>
      <xdr:blipFill>
        <a:blip xmlns:r="http://schemas.openxmlformats.org/officeDocument/2006/relationships" r:embed="rId102" cstate="print"/>
        <a:srcRect/>
        <a:stretch>
          <a:fillRect/>
        </a:stretch>
      </xdr:blipFill>
      <xdr:spPr bwMode="auto">
        <a:xfrm>
          <a:off x="1218938" y="131470020"/>
          <a:ext cx="868293" cy="991801"/>
        </a:xfrm>
        <a:prstGeom prst="rect">
          <a:avLst/>
        </a:prstGeom>
        <a:noFill/>
      </xdr:spPr>
    </xdr:pic>
    <xdr:clientData/>
  </xdr:twoCellAnchor>
  <xdr:twoCellAnchor editAs="oneCell">
    <xdr:from>
      <xdr:col>1</xdr:col>
      <xdr:colOff>554171</xdr:colOff>
      <xdr:row>113</xdr:row>
      <xdr:rowOff>13862</xdr:rowOff>
    </xdr:from>
    <xdr:to>
      <xdr:col>1</xdr:col>
      <xdr:colOff>994702</xdr:colOff>
      <xdr:row>114</xdr:row>
      <xdr:rowOff>2116</xdr:rowOff>
    </xdr:to>
    <xdr:pic>
      <xdr:nvPicPr>
        <xdr:cNvPr id="912" name="Picture 85" descr="Картинки по запросу Farmstay Cleansing Foam"/>
        <xdr:cNvPicPr>
          <a:picLocks noChangeAspect="1" noChangeArrowheads="1"/>
        </xdr:cNvPicPr>
      </xdr:nvPicPr>
      <xdr:blipFill>
        <a:blip xmlns:r="http://schemas.openxmlformats.org/officeDocument/2006/relationships" r:embed="rId103" cstate="print"/>
        <a:srcRect/>
        <a:stretch>
          <a:fillRect/>
        </a:stretch>
      </xdr:blipFill>
      <xdr:spPr bwMode="auto">
        <a:xfrm>
          <a:off x="1620971" y="128525162"/>
          <a:ext cx="440531" cy="959804"/>
        </a:xfrm>
        <a:prstGeom prst="rect">
          <a:avLst/>
        </a:prstGeom>
        <a:noFill/>
      </xdr:spPr>
    </xdr:pic>
    <xdr:clientData/>
  </xdr:twoCellAnchor>
  <xdr:twoCellAnchor editAs="oneCell">
    <xdr:from>
      <xdr:col>1</xdr:col>
      <xdr:colOff>241144</xdr:colOff>
      <xdr:row>116</xdr:row>
      <xdr:rowOff>70113</xdr:rowOff>
    </xdr:from>
    <xdr:to>
      <xdr:col>1</xdr:col>
      <xdr:colOff>1307728</xdr:colOff>
      <xdr:row>116</xdr:row>
      <xdr:rowOff>1119186</xdr:rowOff>
    </xdr:to>
    <xdr:pic>
      <xdr:nvPicPr>
        <xdr:cNvPr id="913" name="Picture 87" descr="Картинки по запросу FarmStay it's real gel mist"/>
        <xdr:cNvPicPr>
          <a:picLocks noChangeAspect="1" noChangeArrowheads="1"/>
        </xdr:cNvPicPr>
      </xdr:nvPicPr>
      <xdr:blipFill>
        <a:blip xmlns:r="http://schemas.openxmlformats.org/officeDocument/2006/relationships" r:embed="rId104" cstate="print"/>
        <a:srcRect/>
        <a:stretch>
          <a:fillRect/>
        </a:stretch>
      </xdr:blipFill>
      <xdr:spPr bwMode="auto">
        <a:xfrm>
          <a:off x="1181738" y="136396676"/>
          <a:ext cx="1066584" cy="1049073"/>
        </a:xfrm>
        <a:prstGeom prst="rect">
          <a:avLst/>
        </a:prstGeom>
        <a:noFill/>
      </xdr:spPr>
    </xdr:pic>
    <xdr:clientData/>
  </xdr:twoCellAnchor>
  <xdr:twoCellAnchor editAs="oneCell">
    <xdr:from>
      <xdr:col>1</xdr:col>
      <xdr:colOff>601796</xdr:colOff>
      <xdr:row>115</xdr:row>
      <xdr:rowOff>70116</xdr:rowOff>
    </xdr:from>
    <xdr:to>
      <xdr:col>1</xdr:col>
      <xdr:colOff>947077</xdr:colOff>
      <xdr:row>116</xdr:row>
      <xdr:rowOff>1059</xdr:rowOff>
    </xdr:to>
    <xdr:pic>
      <xdr:nvPicPr>
        <xdr:cNvPr id="914" name="Picture 89" descr="Картинки по запросу FarmStay it's real gel mist"/>
        <xdr:cNvPicPr>
          <a:picLocks noChangeAspect="1" noChangeArrowheads="1"/>
        </xdr:cNvPicPr>
      </xdr:nvPicPr>
      <xdr:blipFill>
        <a:blip xmlns:r="http://schemas.openxmlformats.org/officeDocument/2006/relationships" r:embed="rId105" cstate="print"/>
        <a:srcRect/>
        <a:stretch>
          <a:fillRect/>
        </a:stretch>
      </xdr:blipFill>
      <xdr:spPr bwMode="auto">
        <a:xfrm>
          <a:off x="1668596" y="131057916"/>
          <a:ext cx="345281" cy="892968"/>
        </a:xfrm>
        <a:prstGeom prst="rect">
          <a:avLst/>
        </a:prstGeom>
        <a:noFill/>
      </xdr:spPr>
    </xdr:pic>
    <xdr:clientData/>
  </xdr:twoCellAnchor>
  <xdr:twoCellAnchor editAs="oneCell">
    <xdr:from>
      <xdr:col>1</xdr:col>
      <xdr:colOff>369008</xdr:colOff>
      <xdr:row>114</xdr:row>
      <xdr:rowOff>43656</xdr:rowOff>
    </xdr:from>
    <xdr:to>
      <xdr:col>1</xdr:col>
      <xdr:colOff>1179865</xdr:colOff>
      <xdr:row>114</xdr:row>
      <xdr:rowOff>1178718</xdr:rowOff>
    </xdr:to>
    <xdr:pic>
      <xdr:nvPicPr>
        <xdr:cNvPr id="915" name="Picture 90" descr="Картинки по запросу FarmStay it's real gel mist COLLAGEN"/>
        <xdr:cNvPicPr>
          <a:picLocks noChangeAspect="1" noChangeArrowheads="1"/>
        </xdr:cNvPicPr>
      </xdr:nvPicPr>
      <xdr:blipFill>
        <a:blip xmlns:r="http://schemas.openxmlformats.org/officeDocument/2006/relationships" r:embed="rId106" cstate="print"/>
        <a:srcRect/>
        <a:stretch>
          <a:fillRect/>
        </a:stretch>
      </xdr:blipFill>
      <xdr:spPr bwMode="auto">
        <a:xfrm>
          <a:off x="1309602" y="133893719"/>
          <a:ext cx="810857" cy="1135062"/>
        </a:xfrm>
        <a:prstGeom prst="rect">
          <a:avLst/>
        </a:prstGeom>
        <a:noFill/>
      </xdr:spPr>
    </xdr:pic>
    <xdr:clientData/>
  </xdr:twoCellAnchor>
  <xdr:twoCellAnchor editAs="oneCell">
    <xdr:from>
      <xdr:col>1</xdr:col>
      <xdr:colOff>229124</xdr:colOff>
      <xdr:row>117</xdr:row>
      <xdr:rowOff>99220</xdr:rowOff>
    </xdr:from>
    <xdr:to>
      <xdr:col>1</xdr:col>
      <xdr:colOff>1319749</xdr:colOff>
      <xdr:row>118</xdr:row>
      <xdr:rowOff>4247</xdr:rowOff>
    </xdr:to>
    <xdr:pic>
      <xdr:nvPicPr>
        <xdr:cNvPr id="916" name="Picture 91" descr="Картинки по запросу FarmStay it's real gel mist Escargot"/>
        <xdr:cNvPicPr>
          <a:picLocks noChangeAspect="1" noChangeArrowheads="1"/>
        </xdr:cNvPicPr>
      </xdr:nvPicPr>
      <xdr:blipFill>
        <a:blip xmlns:r="http://schemas.openxmlformats.org/officeDocument/2006/relationships" r:embed="rId107" cstate="print"/>
        <a:srcRect/>
        <a:stretch>
          <a:fillRect/>
        </a:stretch>
      </xdr:blipFill>
      <xdr:spPr bwMode="auto">
        <a:xfrm>
          <a:off x="1295924" y="133563520"/>
          <a:ext cx="1090625" cy="1095652"/>
        </a:xfrm>
        <a:prstGeom prst="rect">
          <a:avLst/>
        </a:prstGeom>
        <a:noFill/>
      </xdr:spPr>
    </xdr:pic>
    <xdr:clientData/>
  </xdr:twoCellAnchor>
  <xdr:twoCellAnchor editAs="oneCell">
    <xdr:from>
      <xdr:col>1</xdr:col>
      <xdr:colOff>175747</xdr:colOff>
      <xdr:row>125</xdr:row>
      <xdr:rowOff>155294</xdr:rowOff>
    </xdr:from>
    <xdr:to>
      <xdr:col>1</xdr:col>
      <xdr:colOff>1444564</xdr:colOff>
      <xdr:row>125</xdr:row>
      <xdr:rowOff>1047749</xdr:rowOff>
    </xdr:to>
    <xdr:pic>
      <xdr:nvPicPr>
        <xdr:cNvPr id="917" name="Picture 101" descr="Картинки по запросу FarmStay VISIBLE DIFFERENCE horse oil MASK PACK"/>
        <xdr:cNvPicPr>
          <a:picLocks noChangeAspect="1" noChangeArrowheads="1"/>
        </xdr:cNvPicPr>
      </xdr:nvPicPr>
      <xdr:blipFill>
        <a:blip xmlns:r="http://schemas.openxmlformats.org/officeDocument/2006/relationships" r:embed="rId108" cstate="print"/>
        <a:srcRect/>
        <a:stretch>
          <a:fillRect/>
        </a:stretch>
      </xdr:blipFill>
      <xdr:spPr bwMode="auto">
        <a:xfrm>
          <a:off x="1116341" y="147626107"/>
          <a:ext cx="1268817" cy="892455"/>
        </a:xfrm>
        <a:prstGeom prst="rect">
          <a:avLst/>
        </a:prstGeom>
        <a:noFill/>
      </xdr:spPr>
    </xdr:pic>
    <xdr:clientData/>
  </xdr:twoCellAnchor>
  <xdr:twoCellAnchor editAs="oneCell">
    <xdr:from>
      <xdr:col>1</xdr:col>
      <xdr:colOff>24343</xdr:colOff>
      <xdr:row>126</xdr:row>
      <xdr:rowOff>88635</xdr:rowOff>
    </xdr:from>
    <xdr:to>
      <xdr:col>1</xdr:col>
      <xdr:colOff>1524530</xdr:colOff>
      <xdr:row>127</xdr:row>
      <xdr:rowOff>528</xdr:rowOff>
    </xdr:to>
    <xdr:pic>
      <xdr:nvPicPr>
        <xdr:cNvPr id="918" name="그림 117" descr="\\디자인팀-pc\명인 사진 촬영 4-23\2016-9-30\명인화장품\IMG_9337.jpg"/>
        <xdr:cNvPicPr/>
      </xdr:nvPicPr>
      <xdr:blipFill>
        <a:blip xmlns:r="http://schemas.openxmlformats.org/officeDocument/2006/relationships" r:embed="rId109" cstate="print"/>
        <a:srcRect/>
        <a:stretch>
          <a:fillRect/>
        </a:stretch>
      </xdr:blipFill>
      <xdr:spPr bwMode="auto">
        <a:xfrm>
          <a:off x="1091143" y="144697185"/>
          <a:ext cx="1500187" cy="988218"/>
        </a:xfrm>
        <a:prstGeom prst="rect">
          <a:avLst/>
        </a:prstGeom>
        <a:noFill/>
        <a:ln w="9525">
          <a:noFill/>
          <a:miter lim="800000"/>
          <a:headEnd/>
          <a:tailEnd/>
        </a:ln>
      </xdr:spPr>
    </xdr:pic>
    <xdr:clientData/>
  </xdr:twoCellAnchor>
  <xdr:twoCellAnchor editAs="oneCell">
    <xdr:from>
      <xdr:col>1</xdr:col>
      <xdr:colOff>369624</xdr:colOff>
      <xdr:row>127</xdr:row>
      <xdr:rowOff>47625</xdr:rowOff>
    </xdr:from>
    <xdr:to>
      <xdr:col>1</xdr:col>
      <xdr:colOff>1179249</xdr:colOff>
      <xdr:row>128</xdr:row>
      <xdr:rowOff>3175</xdr:rowOff>
    </xdr:to>
    <xdr:pic>
      <xdr:nvPicPr>
        <xdr:cNvPr id="919" name="Picture 102" descr="Картинки по запросу farm stay perfect  MASCARA"/>
        <xdr:cNvPicPr>
          <a:picLocks noChangeAspect="1" noChangeArrowheads="1"/>
        </xdr:cNvPicPr>
      </xdr:nvPicPr>
      <xdr:blipFill>
        <a:blip xmlns:r="http://schemas.openxmlformats.org/officeDocument/2006/relationships" r:embed="rId110" cstate="print"/>
        <a:srcRect/>
        <a:stretch>
          <a:fillRect/>
        </a:stretch>
      </xdr:blipFill>
      <xdr:spPr bwMode="auto">
        <a:xfrm>
          <a:off x="1436424" y="145894425"/>
          <a:ext cx="809625" cy="1193800"/>
        </a:xfrm>
        <a:prstGeom prst="rect">
          <a:avLst/>
        </a:prstGeom>
        <a:noFill/>
      </xdr:spPr>
    </xdr:pic>
    <xdr:clientData/>
  </xdr:twoCellAnchor>
  <xdr:twoCellAnchor editAs="oneCell">
    <xdr:from>
      <xdr:col>1</xdr:col>
      <xdr:colOff>244608</xdr:colOff>
      <xdr:row>132</xdr:row>
      <xdr:rowOff>68791</xdr:rowOff>
    </xdr:from>
    <xdr:to>
      <xdr:col>1</xdr:col>
      <xdr:colOff>1304264</xdr:colOff>
      <xdr:row>132</xdr:row>
      <xdr:rowOff>1012031</xdr:rowOff>
    </xdr:to>
    <xdr:pic>
      <xdr:nvPicPr>
        <xdr:cNvPr id="920" name="Picture 105" descr="Картинки по запросу farmstay Escargot Noblesse intensive CLEANSING FOAM"/>
        <xdr:cNvPicPr>
          <a:picLocks noChangeAspect="1" noChangeArrowheads="1"/>
        </xdr:cNvPicPr>
      </xdr:nvPicPr>
      <xdr:blipFill>
        <a:blip xmlns:r="http://schemas.openxmlformats.org/officeDocument/2006/relationships" r:embed="rId111" cstate="print"/>
        <a:srcRect/>
        <a:stretch>
          <a:fillRect/>
        </a:stretch>
      </xdr:blipFill>
      <xdr:spPr bwMode="auto">
        <a:xfrm>
          <a:off x="1185202" y="156207354"/>
          <a:ext cx="1059656" cy="943240"/>
        </a:xfrm>
        <a:prstGeom prst="rect">
          <a:avLst/>
        </a:prstGeom>
        <a:noFill/>
      </xdr:spPr>
    </xdr:pic>
    <xdr:clientData/>
  </xdr:twoCellAnchor>
  <xdr:twoCellAnchor editAs="oneCell">
    <xdr:from>
      <xdr:col>1</xdr:col>
      <xdr:colOff>280328</xdr:colOff>
      <xdr:row>135</xdr:row>
      <xdr:rowOff>71438</xdr:rowOff>
    </xdr:from>
    <xdr:to>
      <xdr:col>1</xdr:col>
      <xdr:colOff>1268545</xdr:colOff>
      <xdr:row>136</xdr:row>
      <xdr:rowOff>2</xdr:rowOff>
    </xdr:to>
    <xdr:pic>
      <xdr:nvPicPr>
        <xdr:cNvPr id="921" name="Picture 108" descr="Картинки по запросу farm stay visible differerce hand cream strawberry"/>
        <xdr:cNvPicPr>
          <a:picLocks noChangeAspect="1" noChangeArrowheads="1"/>
        </xdr:cNvPicPr>
      </xdr:nvPicPr>
      <xdr:blipFill>
        <a:blip xmlns:r="http://schemas.openxmlformats.org/officeDocument/2006/relationships" r:embed="rId112" cstate="print"/>
        <a:srcRect/>
        <a:stretch>
          <a:fillRect/>
        </a:stretch>
      </xdr:blipFill>
      <xdr:spPr bwMode="auto">
        <a:xfrm>
          <a:off x="1347128" y="155824238"/>
          <a:ext cx="988217" cy="900114"/>
        </a:xfrm>
        <a:prstGeom prst="rect">
          <a:avLst/>
        </a:prstGeom>
        <a:noFill/>
      </xdr:spPr>
    </xdr:pic>
    <xdr:clientData/>
  </xdr:twoCellAnchor>
  <xdr:twoCellAnchor editAs="oneCell">
    <xdr:from>
      <xdr:col>1</xdr:col>
      <xdr:colOff>327952</xdr:colOff>
      <xdr:row>136</xdr:row>
      <xdr:rowOff>32984</xdr:rowOff>
    </xdr:from>
    <xdr:to>
      <xdr:col>1</xdr:col>
      <xdr:colOff>1220921</xdr:colOff>
      <xdr:row>137</xdr:row>
      <xdr:rowOff>4498</xdr:rowOff>
    </xdr:to>
    <xdr:pic>
      <xdr:nvPicPr>
        <xdr:cNvPr id="922" name="Picture 109" descr="Картинки по запросу farm stay visible differerce hand cream strawberry"/>
        <xdr:cNvPicPr>
          <a:picLocks noChangeAspect="1" noChangeArrowheads="1"/>
        </xdr:cNvPicPr>
      </xdr:nvPicPr>
      <xdr:blipFill>
        <a:blip xmlns:r="http://schemas.openxmlformats.org/officeDocument/2006/relationships" r:embed="rId113" cstate="print"/>
        <a:srcRect/>
        <a:stretch>
          <a:fillRect/>
        </a:stretch>
      </xdr:blipFill>
      <xdr:spPr bwMode="auto">
        <a:xfrm>
          <a:off x="1394752" y="157024034"/>
          <a:ext cx="892969" cy="828764"/>
        </a:xfrm>
        <a:prstGeom prst="rect">
          <a:avLst/>
        </a:prstGeom>
        <a:noFill/>
      </xdr:spPr>
    </xdr:pic>
    <xdr:clientData/>
  </xdr:twoCellAnchor>
  <xdr:twoCellAnchor editAs="oneCell">
    <xdr:from>
      <xdr:col>1</xdr:col>
      <xdr:colOff>310093</xdr:colOff>
      <xdr:row>137</xdr:row>
      <xdr:rowOff>30425</xdr:rowOff>
    </xdr:from>
    <xdr:to>
      <xdr:col>1</xdr:col>
      <xdr:colOff>1238779</xdr:colOff>
      <xdr:row>137</xdr:row>
      <xdr:rowOff>1107280</xdr:rowOff>
    </xdr:to>
    <xdr:pic>
      <xdr:nvPicPr>
        <xdr:cNvPr id="923" name="Picture 110" descr="Картинки по запросу farmstay visible difference hand cream horse oil"/>
        <xdr:cNvPicPr>
          <a:picLocks noChangeAspect="1" noChangeArrowheads="1"/>
        </xdr:cNvPicPr>
      </xdr:nvPicPr>
      <xdr:blipFill>
        <a:blip xmlns:r="http://schemas.openxmlformats.org/officeDocument/2006/relationships" r:embed="rId114" cstate="print"/>
        <a:srcRect/>
        <a:stretch>
          <a:fillRect/>
        </a:stretch>
      </xdr:blipFill>
      <xdr:spPr bwMode="auto">
        <a:xfrm>
          <a:off x="1179249" y="162360238"/>
          <a:ext cx="928686" cy="1076855"/>
        </a:xfrm>
        <a:prstGeom prst="rect">
          <a:avLst/>
        </a:prstGeom>
        <a:noFill/>
      </xdr:spPr>
    </xdr:pic>
    <xdr:clientData/>
  </xdr:twoCellAnchor>
  <xdr:twoCellAnchor editAs="oneCell">
    <xdr:from>
      <xdr:col>1</xdr:col>
      <xdr:colOff>332107</xdr:colOff>
      <xdr:row>138</xdr:row>
      <xdr:rowOff>42335</xdr:rowOff>
    </xdr:from>
    <xdr:to>
      <xdr:col>1</xdr:col>
      <xdr:colOff>1216766</xdr:colOff>
      <xdr:row>138</xdr:row>
      <xdr:rowOff>1107281</xdr:rowOff>
    </xdr:to>
    <xdr:pic>
      <xdr:nvPicPr>
        <xdr:cNvPr id="924" name="Picture 111" descr="Картинки по запросу farmstay visible difference hand cream aloe"/>
        <xdr:cNvPicPr>
          <a:picLocks noChangeAspect="1" noChangeArrowheads="1"/>
        </xdr:cNvPicPr>
      </xdr:nvPicPr>
      <xdr:blipFill>
        <a:blip xmlns:r="http://schemas.openxmlformats.org/officeDocument/2006/relationships" r:embed="rId115" cstate="print"/>
        <a:srcRect/>
        <a:stretch>
          <a:fillRect/>
        </a:stretch>
      </xdr:blipFill>
      <xdr:spPr bwMode="auto">
        <a:xfrm>
          <a:off x="1201263" y="163610398"/>
          <a:ext cx="884659" cy="1064946"/>
        </a:xfrm>
        <a:prstGeom prst="rect">
          <a:avLst/>
        </a:prstGeom>
        <a:noFill/>
      </xdr:spPr>
    </xdr:pic>
    <xdr:clientData/>
  </xdr:twoCellAnchor>
  <xdr:twoCellAnchor editAs="oneCell">
    <xdr:from>
      <xdr:col>1</xdr:col>
      <xdr:colOff>365924</xdr:colOff>
      <xdr:row>140</xdr:row>
      <xdr:rowOff>63501</xdr:rowOff>
    </xdr:from>
    <xdr:to>
      <xdr:col>1</xdr:col>
      <xdr:colOff>1182949</xdr:colOff>
      <xdr:row>141</xdr:row>
      <xdr:rowOff>3024</xdr:rowOff>
    </xdr:to>
    <xdr:pic>
      <xdr:nvPicPr>
        <xdr:cNvPr id="925" name="Picture 113" descr="Картинки по запросу FarmStay VISIBLE DIFFERENCE sea horse water full CREAM"/>
        <xdr:cNvPicPr>
          <a:picLocks noChangeAspect="1" noChangeArrowheads="1"/>
        </xdr:cNvPicPr>
      </xdr:nvPicPr>
      <xdr:blipFill>
        <a:blip xmlns:r="http://schemas.openxmlformats.org/officeDocument/2006/relationships" r:embed="rId116" cstate="print"/>
        <a:srcRect/>
        <a:stretch>
          <a:fillRect/>
        </a:stretch>
      </xdr:blipFill>
      <xdr:spPr bwMode="auto">
        <a:xfrm>
          <a:off x="1432724" y="162007551"/>
          <a:ext cx="817025" cy="825348"/>
        </a:xfrm>
        <a:prstGeom prst="rect">
          <a:avLst/>
        </a:prstGeom>
        <a:noFill/>
      </xdr:spPr>
    </xdr:pic>
    <xdr:clientData/>
  </xdr:twoCellAnchor>
  <xdr:twoCellAnchor editAs="oneCell">
    <xdr:from>
      <xdr:col>1</xdr:col>
      <xdr:colOff>212461</xdr:colOff>
      <xdr:row>143</xdr:row>
      <xdr:rowOff>10583</xdr:rowOff>
    </xdr:from>
    <xdr:to>
      <xdr:col>1</xdr:col>
      <xdr:colOff>1336411</xdr:colOff>
      <xdr:row>143</xdr:row>
      <xdr:rowOff>1035843</xdr:rowOff>
    </xdr:to>
    <xdr:pic>
      <xdr:nvPicPr>
        <xdr:cNvPr id="926" name="Picture 1" descr="Картинки по запросу farmstay visible difference Moisture EMULSION(aloe)"/>
        <xdr:cNvPicPr>
          <a:picLocks noChangeAspect="1" noChangeArrowheads="1"/>
        </xdr:cNvPicPr>
      </xdr:nvPicPr>
      <xdr:blipFill>
        <a:blip xmlns:r="http://schemas.openxmlformats.org/officeDocument/2006/relationships" r:embed="rId117" cstate="print"/>
        <a:srcRect/>
        <a:stretch>
          <a:fillRect/>
        </a:stretch>
      </xdr:blipFill>
      <xdr:spPr bwMode="auto">
        <a:xfrm>
          <a:off x="1081617" y="169769896"/>
          <a:ext cx="1123950" cy="1025260"/>
        </a:xfrm>
        <a:prstGeom prst="rect">
          <a:avLst/>
        </a:prstGeom>
        <a:noFill/>
      </xdr:spPr>
    </xdr:pic>
    <xdr:clientData/>
  </xdr:twoCellAnchor>
  <xdr:twoCellAnchor editAs="oneCell">
    <xdr:from>
      <xdr:col>1</xdr:col>
      <xdr:colOff>298186</xdr:colOff>
      <xdr:row>141</xdr:row>
      <xdr:rowOff>51857</xdr:rowOff>
    </xdr:from>
    <xdr:to>
      <xdr:col>1</xdr:col>
      <xdr:colOff>1250687</xdr:colOff>
      <xdr:row>141</xdr:row>
      <xdr:rowOff>1095374</xdr:rowOff>
    </xdr:to>
    <xdr:pic>
      <xdr:nvPicPr>
        <xdr:cNvPr id="927" name="Picture 2" descr="Картинки по запросу farmstay visible difference Moisture TONER(aloe)"/>
        <xdr:cNvPicPr>
          <a:picLocks noChangeAspect="1" noChangeArrowheads="1"/>
        </xdr:cNvPicPr>
      </xdr:nvPicPr>
      <xdr:blipFill>
        <a:blip xmlns:r="http://schemas.openxmlformats.org/officeDocument/2006/relationships" r:embed="rId118" cstate="print"/>
        <a:srcRect/>
        <a:stretch>
          <a:fillRect/>
        </a:stretch>
      </xdr:blipFill>
      <xdr:spPr bwMode="auto">
        <a:xfrm>
          <a:off x="1167342" y="167334670"/>
          <a:ext cx="952501" cy="1043517"/>
        </a:xfrm>
        <a:prstGeom prst="rect">
          <a:avLst/>
        </a:prstGeom>
        <a:noFill/>
      </xdr:spPr>
    </xdr:pic>
    <xdr:clientData/>
  </xdr:twoCellAnchor>
  <xdr:twoCellAnchor editAs="oneCell">
    <xdr:from>
      <xdr:col>1</xdr:col>
      <xdr:colOff>298186</xdr:colOff>
      <xdr:row>142</xdr:row>
      <xdr:rowOff>17992</xdr:rowOff>
    </xdr:from>
    <xdr:to>
      <xdr:col>1</xdr:col>
      <xdr:colOff>1250687</xdr:colOff>
      <xdr:row>143</xdr:row>
      <xdr:rowOff>2330</xdr:rowOff>
    </xdr:to>
    <xdr:pic>
      <xdr:nvPicPr>
        <xdr:cNvPr id="928" name="Picture 2" descr="Картинки по запросу farmstay visible difference Moisture TONER(aloe)"/>
        <xdr:cNvPicPr>
          <a:picLocks noChangeAspect="1" noChangeArrowheads="1"/>
        </xdr:cNvPicPr>
      </xdr:nvPicPr>
      <xdr:blipFill>
        <a:blip xmlns:r="http://schemas.openxmlformats.org/officeDocument/2006/relationships" r:embed="rId118" cstate="print"/>
        <a:srcRect/>
        <a:stretch>
          <a:fillRect/>
        </a:stretch>
      </xdr:blipFill>
      <xdr:spPr bwMode="auto">
        <a:xfrm>
          <a:off x="1364986" y="164438542"/>
          <a:ext cx="952501" cy="1051138"/>
        </a:xfrm>
        <a:prstGeom prst="rect">
          <a:avLst/>
        </a:prstGeom>
        <a:noFill/>
      </xdr:spPr>
    </xdr:pic>
    <xdr:clientData/>
  </xdr:twoCellAnchor>
  <xdr:twoCellAnchor editAs="oneCell">
    <xdr:from>
      <xdr:col>1</xdr:col>
      <xdr:colOff>193870</xdr:colOff>
      <xdr:row>144</xdr:row>
      <xdr:rowOff>17991</xdr:rowOff>
    </xdr:from>
    <xdr:to>
      <xdr:col>1</xdr:col>
      <xdr:colOff>1355002</xdr:colOff>
      <xdr:row>145</xdr:row>
      <xdr:rowOff>3175</xdr:rowOff>
    </xdr:to>
    <xdr:pic>
      <xdr:nvPicPr>
        <xdr:cNvPr id="929" name="Picture 1" descr="Картинки по запросу farmstay visible difference Moisture EMULSION(aloe)"/>
        <xdr:cNvPicPr>
          <a:picLocks noChangeAspect="1" noChangeArrowheads="1"/>
        </xdr:cNvPicPr>
      </xdr:nvPicPr>
      <xdr:blipFill>
        <a:blip xmlns:r="http://schemas.openxmlformats.org/officeDocument/2006/relationships" r:embed="rId119" cstate="print"/>
        <a:srcRect/>
        <a:stretch>
          <a:fillRect/>
        </a:stretch>
      </xdr:blipFill>
      <xdr:spPr bwMode="auto">
        <a:xfrm>
          <a:off x="1260670" y="166915041"/>
          <a:ext cx="1161132" cy="1156759"/>
        </a:xfrm>
        <a:prstGeom prst="rect">
          <a:avLst/>
        </a:prstGeom>
        <a:noFill/>
      </xdr:spPr>
    </xdr:pic>
    <xdr:clientData/>
  </xdr:twoCellAnchor>
  <xdr:twoCellAnchor editAs="oneCell">
    <xdr:from>
      <xdr:col>1</xdr:col>
      <xdr:colOff>264849</xdr:colOff>
      <xdr:row>133</xdr:row>
      <xdr:rowOff>28574</xdr:rowOff>
    </xdr:from>
    <xdr:to>
      <xdr:col>1</xdr:col>
      <xdr:colOff>1284024</xdr:colOff>
      <xdr:row>134</xdr:row>
      <xdr:rowOff>0</xdr:rowOff>
    </xdr:to>
    <xdr:pic>
      <xdr:nvPicPr>
        <xdr:cNvPr id="930" name="Picture 3" descr="Картинки по запросу farmstay visible difference hand cream snail"/>
        <xdr:cNvPicPr>
          <a:picLocks noChangeAspect="1" noChangeArrowheads="1"/>
        </xdr:cNvPicPr>
      </xdr:nvPicPr>
      <xdr:blipFill>
        <a:blip xmlns:r="http://schemas.openxmlformats.org/officeDocument/2006/relationships" r:embed="rId120" cstate="print"/>
        <a:srcRect/>
        <a:stretch>
          <a:fillRect/>
        </a:stretch>
      </xdr:blipFill>
      <xdr:spPr bwMode="auto">
        <a:xfrm>
          <a:off x="1205443" y="157405387"/>
          <a:ext cx="1019175" cy="1209676"/>
        </a:xfrm>
        <a:prstGeom prst="rect">
          <a:avLst/>
        </a:prstGeom>
        <a:noFill/>
      </xdr:spPr>
    </xdr:pic>
    <xdr:clientData/>
  </xdr:twoCellAnchor>
  <xdr:twoCellAnchor editAs="oneCell">
    <xdr:from>
      <xdr:col>1</xdr:col>
      <xdr:colOff>303478</xdr:colOff>
      <xdr:row>134</xdr:row>
      <xdr:rowOff>29634</xdr:rowOff>
    </xdr:from>
    <xdr:to>
      <xdr:col>1</xdr:col>
      <xdr:colOff>1245395</xdr:colOff>
      <xdr:row>135</xdr:row>
      <xdr:rowOff>1</xdr:rowOff>
    </xdr:to>
    <xdr:pic>
      <xdr:nvPicPr>
        <xdr:cNvPr id="931" name="Picture 4" descr="Картинки по запросу farmstay visible difference hand cream olive"/>
        <xdr:cNvPicPr>
          <a:picLocks noChangeAspect="1" noChangeArrowheads="1"/>
        </xdr:cNvPicPr>
      </xdr:nvPicPr>
      <xdr:blipFill>
        <a:blip xmlns:r="http://schemas.openxmlformats.org/officeDocument/2006/relationships" r:embed="rId121" cstate="print"/>
        <a:srcRect/>
        <a:stretch>
          <a:fillRect/>
        </a:stretch>
      </xdr:blipFill>
      <xdr:spPr bwMode="auto">
        <a:xfrm>
          <a:off x="1370278" y="154544184"/>
          <a:ext cx="941917" cy="941917"/>
        </a:xfrm>
        <a:prstGeom prst="rect">
          <a:avLst/>
        </a:prstGeom>
        <a:noFill/>
      </xdr:spPr>
    </xdr:pic>
    <xdr:clientData/>
  </xdr:twoCellAnchor>
  <xdr:twoCellAnchor editAs="oneCell">
    <xdr:from>
      <xdr:col>1</xdr:col>
      <xdr:colOff>333375</xdr:colOff>
      <xdr:row>139</xdr:row>
      <xdr:rowOff>25283</xdr:rowOff>
    </xdr:from>
    <xdr:to>
      <xdr:col>1</xdr:col>
      <xdr:colOff>1103048</xdr:colOff>
      <xdr:row>139</xdr:row>
      <xdr:rowOff>1111515</xdr:rowOff>
    </xdr:to>
    <xdr:pic>
      <xdr:nvPicPr>
        <xdr:cNvPr id="932" name="Picture 5" descr="Картинки по запросу farm stay visible differerce hand cream collagen"/>
        <xdr:cNvPicPr>
          <a:picLocks noChangeAspect="1" noChangeArrowheads="1"/>
        </xdr:cNvPicPr>
      </xdr:nvPicPr>
      <xdr:blipFill>
        <a:blip xmlns:r="http://schemas.openxmlformats.org/officeDocument/2006/relationships" r:embed="rId122" cstate="print"/>
        <a:srcRect/>
        <a:stretch>
          <a:fillRect/>
        </a:stretch>
      </xdr:blipFill>
      <xdr:spPr bwMode="auto">
        <a:xfrm>
          <a:off x="1202531" y="164831596"/>
          <a:ext cx="769673" cy="1086232"/>
        </a:xfrm>
        <a:prstGeom prst="rect">
          <a:avLst/>
        </a:prstGeom>
        <a:noFill/>
      </xdr:spPr>
    </xdr:pic>
    <xdr:clientData/>
  </xdr:twoCellAnchor>
  <xdr:twoCellAnchor editAs="oneCell">
    <xdr:from>
      <xdr:col>1</xdr:col>
      <xdr:colOff>207699</xdr:colOff>
      <xdr:row>130</xdr:row>
      <xdr:rowOff>74082</xdr:rowOff>
    </xdr:from>
    <xdr:to>
      <xdr:col>1</xdr:col>
      <xdr:colOff>1341174</xdr:colOff>
      <xdr:row>130</xdr:row>
      <xdr:rowOff>988218</xdr:rowOff>
    </xdr:to>
    <xdr:pic>
      <xdr:nvPicPr>
        <xdr:cNvPr id="933" name="Picture 7" descr="Картинки по запросу farmstay visible difference Moisture EMULSION (milk)"/>
        <xdr:cNvPicPr>
          <a:picLocks noChangeAspect="1" noChangeArrowheads="1"/>
        </xdr:cNvPicPr>
      </xdr:nvPicPr>
      <xdr:blipFill>
        <a:blip xmlns:r="http://schemas.openxmlformats.org/officeDocument/2006/relationships" r:embed="rId123" cstate="print"/>
        <a:srcRect/>
        <a:stretch>
          <a:fillRect/>
        </a:stretch>
      </xdr:blipFill>
      <xdr:spPr bwMode="auto">
        <a:xfrm>
          <a:off x="1148293" y="153736145"/>
          <a:ext cx="1133475" cy="914136"/>
        </a:xfrm>
        <a:prstGeom prst="rect">
          <a:avLst/>
        </a:prstGeom>
        <a:noFill/>
      </xdr:spPr>
    </xdr:pic>
    <xdr:clientData/>
  </xdr:twoCellAnchor>
  <xdr:twoCellAnchor editAs="oneCell">
    <xdr:from>
      <xdr:col>1</xdr:col>
      <xdr:colOff>202936</xdr:colOff>
      <xdr:row>128</xdr:row>
      <xdr:rowOff>60324</xdr:rowOff>
    </xdr:from>
    <xdr:to>
      <xdr:col>1</xdr:col>
      <xdr:colOff>1345936</xdr:colOff>
      <xdr:row>129</xdr:row>
      <xdr:rowOff>2115</xdr:rowOff>
    </xdr:to>
    <xdr:pic>
      <xdr:nvPicPr>
        <xdr:cNvPr id="934" name="Picture 6" descr="Картинки по запросу farmstay visible difference Moisture EMULSION (milk)"/>
        <xdr:cNvPicPr>
          <a:picLocks noChangeAspect="1" noChangeArrowheads="1"/>
        </xdr:cNvPicPr>
      </xdr:nvPicPr>
      <xdr:blipFill>
        <a:blip xmlns:r="http://schemas.openxmlformats.org/officeDocument/2006/relationships" r:embed="rId123" cstate="print"/>
        <a:srcRect/>
        <a:stretch>
          <a:fillRect/>
        </a:stretch>
      </xdr:blipFill>
      <xdr:spPr bwMode="auto">
        <a:xfrm>
          <a:off x="1269736" y="147145374"/>
          <a:ext cx="1143000" cy="1141941"/>
        </a:xfrm>
        <a:prstGeom prst="rect">
          <a:avLst/>
        </a:prstGeom>
        <a:noFill/>
      </xdr:spPr>
    </xdr:pic>
    <xdr:clientData/>
  </xdr:twoCellAnchor>
  <xdr:twoCellAnchor editAs="oneCell">
    <xdr:from>
      <xdr:col>1</xdr:col>
      <xdr:colOff>214442</xdr:colOff>
      <xdr:row>105</xdr:row>
      <xdr:rowOff>19050</xdr:rowOff>
    </xdr:from>
    <xdr:to>
      <xdr:col>1</xdr:col>
      <xdr:colOff>1334431</xdr:colOff>
      <xdr:row>106</xdr:row>
      <xdr:rowOff>0</xdr:rowOff>
    </xdr:to>
    <xdr:pic>
      <xdr:nvPicPr>
        <xdr:cNvPr id="935" name="Picture 76" descr="Картинки по запросу Farmstay Escargot Noblesse intensive EMULSION"/>
        <xdr:cNvPicPr>
          <a:picLocks noChangeAspect="1" noChangeArrowheads="1"/>
        </xdr:cNvPicPr>
      </xdr:nvPicPr>
      <xdr:blipFill>
        <a:blip xmlns:r="http://schemas.openxmlformats.org/officeDocument/2006/relationships" r:embed="rId97" cstate="print"/>
        <a:srcRect/>
        <a:stretch>
          <a:fillRect/>
        </a:stretch>
      </xdr:blipFill>
      <xdr:spPr bwMode="auto">
        <a:xfrm>
          <a:off x="1281242" y="118624350"/>
          <a:ext cx="1119989" cy="1114425"/>
        </a:xfrm>
        <a:prstGeom prst="rect">
          <a:avLst/>
        </a:prstGeom>
        <a:noFill/>
      </xdr:spPr>
    </xdr:pic>
    <xdr:clientData/>
  </xdr:twoCellAnchor>
  <xdr:twoCellAnchor editAs="oneCell">
    <xdr:from>
      <xdr:col>1</xdr:col>
      <xdr:colOff>548218</xdr:colOff>
      <xdr:row>26</xdr:row>
      <xdr:rowOff>9525</xdr:rowOff>
    </xdr:from>
    <xdr:to>
      <xdr:col>1</xdr:col>
      <xdr:colOff>1000655</xdr:colOff>
      <xdr:row>26</xdr:row>
      <xdr:rowOff>985837</xdr:rowOff>
    </xdr:to>
    <xdr:pic>
      <xdr:nvPicPr>
        <xdr:cNvPr id="936" name="Picture 20" descr="Картинки по запросу FarmStay GRAPE STEM CELL TONER"/>
        <xdr:cNvPicPr>
          <a:picLocks noChangeAspect="1" noChangeArrowheads="1"/>
        </xdr:cNvPicPr>
      </xdr:nvPicPr>
      <xdr:blipFill>
        <a:blip xmlns:r="http://schemas.openxmlformats.org/officeDocument/2006/relationships" r:embed="rId60" cstate="print"/>
        <a:srcRect/>
        <a:stretch>
          <a:fillRect/>
        </a:stretch>
      </xdr:blipFill>
      <xdr:spPr bwMode="auto">
        <a:xfrm>
          <a:off x="1615018" y="20793075"/>
          <a:ext cx="452437" cy="976312"/>
        </a:xfrm>
        <a:prstGeom prst="rect">
          <a:avLst/>
        </a:prstGeom>
        <a:noFill/>
      </xdr:spPr>
    </xdr:pic>
    <xdr:clientData/>
  </xdr:twoCellAnchor>
  <xdr:twoCellAnchor editAs="oneCell">
    <xdr:from>
      <xdr:col>1</xdr:col>
      <xdr:colOff>261145</xdr:colOff>
      <xdr:row>123</xdr:row>
      <xdr:rowOff>74085</xdr:rowOff>
    </xdr:from>
    <xdr:to>
      <xdr:col>1</xdr:col>
      <xdr:colOff>1287727</xdr:colOff>
      <xdr:row>124</xdr:row>
      <xdr:rowOff>2117</xdr:rowOff>
    </xdr:to>
    <xdr:pic>
      <xdr:nvPicPr>
        <xdr:cNvPr id="937" name="그림 113" descr="\\디자인팀-pc\명인 사진 촬영 4-23\2016-9-30\명인화장품\IMG_9294.jpg"/>
        <xdr:cNvPicPr/>
      </xdr:nvPicPr>
      <xdr:blipFill>
        <a:blip xmlns:r="http://schemas.openxmlformats.org/officeDocument/2006/relationships" r:embed="rId124" cstate="print"/>
        <a:srcRect/>
        <a:stretch>
          <a:fillRect/>
        </a:stretch>
      </xdr:blipFill>
      <xdr:spPr bwMode="auto">
        <a:xfrm>
          <a:off x="1327945" y="140967885"/>
          <a:ext cx="1026582" cy="1090082"/>
        </a:xfrm>
        <a:prstGeom prst="rect">
          <a:avLst/>
        </a:prstGeom>
        <a:noFill/>
        <a:ln w="9525">
          <a:noFill/>
          <a:miter lim="800000"/>
          <a:headEnd/>
          <a:tailEnd/>
        </a:ln>
      </xdr:spPr>
    </xdr:pic>
    <xdr:clientData/>
  </xdr:twoCellAnchor>
  <xdr:twoCellAnchor editAs="oneCell">
    <xdr:from>
      <xdr:col>1</xdr:col>
      <xdr:colOff>221457</xdr:colOff>
      <xdr:row>124</xdr:row>
      <xdr:rowOff>31750</xdr:rowOff>
    </xdr:from>
    <xdr:to>
      <xdr:col>1</xdr:col>
      <xdr:colOff>1327415</xdr:colOff>
      <xdr:row>124</xdr:row>
      <xdr:rowOff>1178718</xdr:rowOff>
    </xdr:to>
    <xdr:pic>
      <xdr:nvPicPr>
        <xdr:cNvPr id="938" name="그림 114" descr="\\디자인팀-pc\명인 사진 촬영 4-23\2016-9-30\명인화장품\IMG_9296.jpg"/>
        <xdr:cNvPicPr/>
      </xdr:nvPicPr>
      <xdr:blipFill>
        <a:blip xmlns:r="http://schemas.openxmlformats.org/officeDocument/2006/relationships" r:embed="rId125" cstate="print"/>
        <a:srcRect/>
        <a:stretch>
          <a:fillRect/>
        </a:stretch>
      </xdr:blipFill>
      <xdr:spPr bwMode="auto">
        <a:xfrm>
          <a:off x="1162051" y="146264313"/>
          <a:ext cx="1105958" cy="1146968"/>
        </a:xfrm>
        <a:prstGeom prst="rect">
          <a:avLst/>
        </a:prstGeom>
        <a:noFill/>
        <a:ln w="9525">
          <a:noFill/>
          <a:miter lim="800000"/>
          <a:headEnd/>
          <a:tailEnd/>
        </a:ln>
      </xdr:spPr>
    </xdr:pic>
    <xdr:clientData/>
  </xdr:twoCellAnchor>
  <xdr:twoCellAnchor editAs="oneCell">
    <xdr:from>
      <xdr:col>1</xdr:col>
      <xdr:colOff>214312</xdr:colOff>
      <xdr:row>119</xdr:row>
      <xdr:rowOff>198437</xdr:rowOff>
    </xdr:from>
    <xdr:to>
      <xdr:col>1</xdr:col>
      <xdr:colOff>1294341</xdr:colOff>
      <xdr:row>119</xdr:row>
      <xdr:rowOff>1143000</xdr:rowOff>
    </xdr:to>
    <xdr:pic>
      <xdr:nvPicPr>
        <xdr:cNvPr id="939" name="그림 133" descr="C:\Users\ADMIN\Desktop\업무\제품사진\명인화장품\IMG_2249.jpg"/>
        <xdr:cNvPicPr/>
      </xdr:nvPicPr>
      <xdr:blipFill>
        <a:blip xmlns:r="http://schemas.openxmlformats.org/officeDocument/2006/relationships" r:embed="rId126" cstate="print"/>
        <a:srcRect/>
        <a:stretch>
          <a:fillRect/>
        </a:stretch>
      </xdr:blipFill>
      <xdr:spPr bwMode="auto">
        <a:xfrm>
          <a:off x="1154906" y="140239750"/>
          <a:ext cx="1080029" cy="944563"/>
        </a:xfrm>
        <a:prstGeom prst="rect">
          <a:avLst/>
        </a:prstGeom>
        <a:noFill/>
        <a:ln w="9525">
          <a:noFill/>
          <a:miter lim="800000"/>
          <a:headEnd/>
          <a:tailEnd/>
        </a:ln>
      </xdr:spPr>
    </xdr:pic>
    <xdr:clientData/>
  </xdr:twoCellAnchor>
  <xdr:twoCellAnchor editAs="oneCell">
    <xdr:from>
      <xdr:col>1</xdr:col>
      <xdr:colOff>622036</xdr:colOff>
      <xdr:row>118</xdr:row>
      <xdr:rowOff>0</xdr:rowOff>
    </xdr:from>
    <xdr:to>
      <xdr:col>1</xdr:col>
      <xdr:colOff>926836</xdr:colOff>
      <xdr:row>119</xdr:row>
      <xdr:rowOff>0</xdr:rowOff>
    </xdr:to>
    <xdr:sp macro="" textlink="">
      <xdr:nvSpPr>
        <xdr:cNvPr id="940" name="AutoShape 1" descr="Картинки по запросу FarmStay jeju mayu complete cream"/>
        <xdr:cNvSpPr>
          <a:spLocks noChangeAspect="1" noChangeArrowheads="1"/>
        </xdr:cNvSpPr>
      </xdr:nvSpPr>
      <xdr:spPr bwMode="auto">
        <a:xfrm>
          <a:off x="1688836" y="134702550"/>
          <a:ext cx="304800" cy="304800"/>
        </a:xfrm>
        <a:prstGeom prst="rect">
          <a:avLst/>
        </a:prstGeom>
        <a:noFill/>
      </xdr:spPr>
    </xdr:sp>
    <xdr:clientData/>
  </xdr:twoCellAnchor>
  <xdr:twoCellAnchor editAs="oneCell">
    <xdr:from>
      <xdr:col>1</xdr:col>
      <xdr:colOff>287603</xdr:colOff>
      <xdr:row>118</xdr:row>
      <xdr:rowOff>110208</xdr:rowOff>
    </xdr:from>
    <xdr:to>
      <xdr:col>1</xdr:col>
      <xdr:colOff>1261269</xdr:colOff>
      <xdr:row>118</xdr:row>
      <xdr:rowOff>976312</xdr:rowOff>
    </xdr:to>
    <xdr:pic>
      <xdr:nvPicPr>
        <xdr:cNvPr id="941" name="Picture 3" descr="Картинки по запросу FarmStay jeju mayu complete cream"/>
        <xdr:cNvPicPr>
          <a:picLocks noChangeAspect="1" noChangeArrowheads="1"/>
        </xdr:cNvPicPr>
      </xdr:nvPicPr>
      <xdr:blipFill>
        <a:blip xmlns:r="http://schemas.openxmlformats.org/officeDocument/2006/relationships" r:embed="rId127" cstate="print"/>
        <a:srcRect/>
        <a:stretch>
          <a:fillRect/>
        </a:stretch>
      </xdr:blipFill>
      <xdr:spPr bwMode="auto">
        <a:xfrm>
          <a:off x="1228197" y="138913271"/>
          <a:ext cx="973666" cy="866104"/>
        </a:xfrm>
        <a:prstGeom prst="rect">
          <a:avLst/>
        </a:prstGeom>
        <a:noFill/>
      </xdr:spPr>
    </xdr:pic>
    <xdr:clientData/>
  </xdr:twoCellAnchor>
  <xdr:twoCellAnchor editAs="oneCell">
    <xdr:from>
      <xdr:col>1</xdr:col>
      <xdr:colOff>622036</xdr:colOff>
      <xdr:row>120</xdr:row>
      <xdr:rowOff>0</xdr:rowOff>
    </xdr:from>
    <xdr:to>
      <xdr:col>1</xdr:col>
      <xdr:colOff>926836</xdr:colOff>
      <xdr:row>121</xdr:row>
      <xdr:rowOff>0</xdr:rowOff>
    </xdr:to>
    <xdr:sp macro="" textlink="">
      <xdr:nvSpPr>
        <xdr:cNvPr id="942" name="AutoShape 4" descr="Картинки по запросу FarmStay jeju mayu complete TONER"/>
        <xdr:cNvSpPr>
          <a:spLocks noChangeAspect="1" noChangeArrowheads="1"/>
        </xdr:cNvSpPr>
      </xdr:nvSpPr>
      <xdr:spPr bwMode="auto">
        <a:xfrm>
          <a:off x="1688836" y="137179050"/>
          <a:ext cx="304800" cy="304800"/>
        </a:xfrm>
        <a:prstGeom prst="rect">
          <a:avLst/>
        </a:prstGeom>
        <a:noFill/>
      </xdr:spPr>
    </xdr:sp>
    <xdr:clientData/>
  </xdr:twoCellAnchor>
  <xdr:twoCellAnchor editAs="oneCell">
    <xdr:from>
      <xdr:col>1</xdr:col>
      <xdr:colOff>218081</xdr:colOff>
      <xdr:row>120</xdr:row>
      <xdr:rowOff>52915</xdr:rowOff>
    </xdr:from>
    <xdr:to>
      <xdr:col>1</xdr:col>
      <xdr:colOff>1330792</xdr:colOff>
      <xdr:row>121</xdr:row>
      <xdr:rowOff>3173</xdr:rowOff>
    </xdr:to>
    <xdr:pic>
      <xdr:nvPicPr>
        <xdr:cNvPr id="943" name="Picture 5" descr="Картинки по запросу FarmStay jeju mayu complete TONER"/>
        <xdr:cNvPicPr>
          <a:picLocks noChangeAspect="1" noChangeArrowheads="1"/>
        </xdr:cNvPicPr>
      </xdr:nvPicPr>
      <xdr:blipFill>
        <a:blip xmlns:r="http://schemas.openxmlformats.org/officeDocument/2006/relationships" r:embed="rId128" cstate="print"/>
        <a:srcRect/>
        <a:stretch>
          <a:fillRect/>
        </a:stretch>
      </xdr:blipFill>
      <xdr:spPr bwMode="auto">
        <a:xfrm>
          <a:off x="1284881" y="137231965"/>
          <a:ext cx="1112711" cy="1121833"/>
        </a:xfrm>
        <a:prstGeom prst="rect">
          <a:avLst/>
        </a:prstGeom>
        <a:noFill/>
      </xdr:spPr>
    </xdr:pic>
    <xdr:clientData/>
  </xdr:twoCellAnchor>
  <xdr:twoCellAnchor editAs="oneCell">
    <xdr:from>
      <xdr:col>1</xdr:col>
      <xdr:colOff>227201</xdr:colOff>
      <xdr:row>122</xdr:row>
      <xdr:rowOff>120150</xdr:rowOff>
    </xdr:from>
    <xdr:to>
      <xdr:col>1</xdr:col>
      <xdr:colOff>1321671</xdr:colOff>
      <xdr:row>123</xdr:row>
      <xdr:rowOff>3120</xdr:rowOff>
    </xdr:to>
    <xdr:pic>
      <xdr:nvPicPr>
        <xdr:cNvPr id="944" name="Picture 6" descr="Картинки по запросу FarmStay jeju mayu complete EMULSION"/>
        <xdr:cNvPicPr>
          <a:picLocks noChangeAspect="1" noChangeArrowheads="1"/>
        </xdr:cNvPicPr>
      </xdr:nvPicPr>
      <xdr:blipFill>
        <a:blip xmlns:r="http://schemas.openxmlformats.org/officeDocument/2006/relationships" r:embed="rId129" cstate="print"/>
        <a:srcRect/>
        <a:stretch>
          <a:fillRect/>
        </a:stretch>
      </xdr:blipFill>
      <xdr:spPr bwMode="auto">
        <a:xfrm>
          <a:off x="1294001" y="139775700"/>
          <a:ext cx="1094470" cy="1092645"/>
        </a:xfrm>
        <a:prstGeom prst="rect">
          <a:avLst/>
        </a:prstGeom>
        <a:noFill/>
      </xdr:spPr>
    </xdr:pic>
    <xdr:clientData/>
  </xdr:twoCellAnchor>
  <xdr:twoCellAnchor editAs="oneCell">
    <xdr:from>
      <xdr:col>1</xdr:col>
      <xdr:colOff>218081</xdr:colOff>
      <xdr:row>121</xdr:row>
      <xdr:rowOff>84666</xdr:rowOff>
    </xdr:from>
    <xdr:to>
      <xdr:col>1</xdr:col>
      <xdr:colOff>1330792</xdr:colOff>
      <xdr:row>121</xdr:row>
      <xdr:rowOff>1142999</xdr:rowOff>
    </xdr:to>
    <xdr:pic>
      <xdr:nvPicPr>
        <xdr:cNvPr id="945" name="Picture 5" descr="Картинки по запросу FarmStay jeju mayu complete TONER"/>
        <xdr:cNvPicPr>
          <a:picLocks noChangeAspect="1" noChangeArrowheads="1"/>
        </xdr:cNvPicPr>
      </xdr:nvPicPr>
      <xdr:blipFill>
        <a:blip xmlns:r="http://schemas.openxmlformats.org/officeDocument/2006/relationships" r:embed="rId128" cstate="print"/>
        <a:srcRect/>
        <a:stretch>
          <a:fillRect/>
        </a:stretch>
      </xdr:blipFill>
      <xdr:spPr bwMode="auto">
        <a:xfrm>
          <a:off x="1158675" y="142602479"/>
          <a:ext cx="1112711" cy="1058333"/>
        </a:xfrm>
        <a:prstGeom prst="rect">
          <a:avLst/>
        </a:prstGeom>
        <a:noFill/>
      </xdr:spPr>
    </xdr:pic>
    <xdr:clientData/>
  </xdr:twoCellAnchor>
  <xdr:twoCellAnchor editAs="oneCell">
    <xdr:from>
      <xdr:col>1</xdr:col>
      <xdr:colOff>341423</xdr:colOff>
      <xdr:row>29</xdr:row>
      <xdr:rowOff>332711</xdr:rowOff>
    </xdr:from>
    <xdr:to>
      <xdr:col>1</xdr:col>
      <xdr:colOff>1301751</xdr:colOff>
      <xdr:row>30</xdr:row>
      <xdr:rowOff>760</xdr:rowOff>
    </xdr:to>
    <xdr:pic>
      <xdr:nvPicPr>
        <xdr:cNvPr id="946" name="Picture 1" descr="https://images.kz.prom.st/54639826_w640_h640_52_016_600x600.jpg"/>
        <xdr:cNvPicPr>
          <a:picLocks noChangeAspect="1" noChangeArrowheads="1"/>
        </xdr:cNvPicPr>
      </xdr:nvPicPr>
      <xdr:blipFill>
        <a:blip xmlns:r="http://schemas.openxmlformats.org/officeDocument/2006/relationships" r:embed="rId130" cstate="print"/>
        <a:srcRect/>
        <a:stretch>
          <a:fillRect/>
        </a:stretch>
      </xdr:blipFill>
      <xdr:spPr bwMode="auto">
        <a:xfrm>
          <a:off x="1408223" y="24831011"/>
          <a:ext cx="960328" cy="906299"/>
        </a:xfrm>
        <a:prstGeom prst="rect">
          <a:avLst/>
        </a:prstGeom>
        <a:noFill/>
      </xdr:spPr>
    </xdr:pic>
    <xdr:clientData/>
  </xdr:twoCellAnchor>
  <xdr:twoCellAnchor editAs="oneCell">
    <xdr:from>
      <xdr:col>1</xdr:col>
      <xdr:colOff>208228</xdr:colOff>
      <xdr:row>89</xdr:row>
      <xdr:rowOff>63500</xdr:rowOff>
    </xdr:from>
    <xdr:to>
      <xdr:col>1</xdr:col>
      <xdr:colOff>1340645</xdr:colOff>
      <xdr:row>89</xdr:row>
      <xdr:rowOff>1083468</xdr:rowOff>
    </xdr:to>
    <xdr:pic>
      <xdr:nvPicPr>
        <xdr:cNvPr id="947" name="Picture 2" descr="Картинки по запросу Farmstay COLLAGEN&amp;HYALURONIC ACID ALL-IN ONE AMPOULE"/>
        <xdr:cNvPicPr>
          <a:picLocks noChangeAspect="1" noChangeArrowheads="1"/>
        </xdr:cNvPicPr>
      </xdr:nvPicPr>
      <xdr:blipFill>
        <a:blip xmlns:r="http://schemas.openxmlformats.org/officeDocument/2006/relationships" r:embed="rId131" cstate="print"/>
        <a:srcRect/>
        <a:stretch>
          <a:fillRect/>
        </a:stretch>
      </xdr:blipFill>
      <xdr:spPr bwMode="auto">
        <a:xfrm>
          <a:off x="1148822" y="102957313"/>
          <a:ext cx="1132417" cy="1019968"/>
        </a:xfrm>
        <a:prstGeom prst="rect">
          <a:avLst/>
        </a:prstGeom>
        <a:noFill/>
      </xdr:spPr>
    </xdr:pic>
    <xdr:clientData/>
  </xdr:twoCellAnchor>
  <xdr:twoCellAnchor editAs="oneCell">
    <xdr:from>
      <xdr:col>1</xdr:col>
      <xdr:colOff>256064</xdr:colOff>
      <xdr:row>88</xdr:row>
      <xdr:rowOff>98406</xdr:rowOff>
    </xdr:from>
    <xdr:to>
      <xdr:col>1</xdr:col>
      <xdr:colOff>1273969</xdr:colOff>
      <xdr:row>88</xdr:row>
      <xdr:rowOff>1226225</xdr:rowOff>
    </xdr:to>
    <xdr:pic>
      <xdr:nvPicPr>
        <xdr:cNvPr id="948" name="Picture 3" descr="Картинки по запросу Farmstay COLLAGEN&amp;HYALURONIC ACID ALL-IN ONE AMPOULE"/>
        <xdr:cNvPicPr>
          <a:picLocks noChangeAspect="1" noChangeArrowheads="1"/>
        </xdr:cNvPicPr>
      </xdr:nvPicPr>
      <xdr:blipFill>
        <a:blip xmlns:r="http://schemas.openxmlformats.org/officeDocument/2006/relationships" r:embed="rId132" cstate="print"/>
        <a:srcRect/>
        <a:stretch>
          <a:fillRect/>
        </a:stretch>
      </xdr:blipFill>
      <xdr:spPr bwMode="auto">
        <a:xfrm>
          <a:off x="1196658" y="101753969"/>
          <a:ext cx="1017905" cy="1127819"/>
        </a:xfrm>
        <a:prstGeom prst="rect">
          <a:avLst/>
        </a:prstGeom>
        <a:noFill/>
      </xdr:spPr>
    </xdr:pic>
    <xdr:clientData/>
  </xdr:twoCellAnchor>
  <xdr:twoCellAnchor editAs="oneCell">
    <xdr:from>
      <xdr:col>1</xdr:col>
      <xdr:colOff>224228</xdr:colOff>
      <xdr:row>90</xdr:row>
      <xdr:rowOff>92378</xdr:rowOff>
    </xdr:from>
    <xdr:to>
      <xdr:col>1</xdr:col>
      <xdr:colOff>1324644</xdr:colOff>
      <xdr:row>91</xdr:row>
      <xdr:rowOff>0</xdr:rowOff>
    </xdr:to>
    <xdr:pic>
      <xdr:nvPicPr>
        <xdr:cNvPr id="949" name="Picture 1" descr="Картинки по запросу Farmstay COLLAGEN&amp;HYALURONIC ACID ALL-IN ONE AMPOULE"/>
        <xdr:cNvPicPr>
          <a:picLocks noChangeAspect="1" noChangeArrowheads="1"/>
        </xdr:cNvPicPr>
      </xdr:nvPicPr>
      <xdr:blipFill>
        <a:blip xmlns:r="http://schemas.openxmlformats.org/officeDocument/2006/relationships" r:embed="rId133" cstate="print"/>
        <a:srcRect/>
        <a:stretch>
          <a:fillRect/>
        </a:stretch>
      </xdr:blipFill>
      <xdr:spPr bwMode="auto">
        <a:xfrm>
          <a:off x="1291028" y="100123928"/>
          <a:ext cx="1100416" cy="1050622"/>
        </a:xfrm>
        <a:prstGeom prst="rect">
          <a:avLst/>
        </a:prstGeom>
        <a:noFill/>
      </xdr:spPr>
    </xdr:pic>
    <xdr:clientData/>
  </xdr:twoCellAnchor>
  <xdr:twoCellAnchor editAs="oneCell">
    <xdr:from>
      <xdr:col>1</xdr:col>
      <xdr:colOff>309562</xdr:colOff>
      <xdr:row>107</xdr:row>
      <xdr:rowOff>117794</xdr:rowOff>
    </xdr:from>
    <xdr:to>
      <xdr:col>1</xdr:col>
      <xdr:colOff>1281113</xdr:colOff>
      <xdr:row>107</xdr:row>
      <xdr:rowOff>1090965</xdr:rowOff>
    </xdr:to>
    <xdr:pic>
      <xdr:nvPicPr>
        <xdr:cNvPr id="950" name="Picture 1" descr="Картинки по запросу Farmstay Escargot UV TWO-WAY PACT"/>
        <xdr:cNvPicPr>
          <a:picLocks noChangeAspect="1" noChangeArrowheads="1"/>
        </xdr:cNvPicPr>
      </xdr:nvPicPr>
      <xdr:blipFill>
        <a:blip xmlns:r="http://schemas.openxmlformats.org/officeDocument/2006/relationships" r:embed="rId134" cstate="print"/>
        <a:srcRect/>
        <a:stretch>
          <a:fillRect/>
        </a:stretch>
      </xdr:blipFill>
      <xdr:spPr bwMode="auto">
        <a:xfrm>
          <a:off x="1250156" y="125300107"/>
          <a:ext cx="971551" cy="973171"/>
        </a:xfrm>
        <a:prstGeom prst="rect">
          <a:avLst/>
        </a:prstGeom>
        <a:noFill/>
      </xdr:spPr>
    </xdr:pic>
    <xdr:clientData/>
  </xdr:twoCellAnchor>
  <xdr:twoCellAnchor editAs="oneCell">
    <xdr:from>
      <xdr:col>1</xdr:col>
      <xdr:colOff>333374</xdr:colOff>
      <xdr:row>66</xdr:row>
      <xdr:rowOff>190500</xdr:rowOff>
    </xdr:from>
    <xdr:to>
      <xdr:col>1</xdr:col>
      <xdr:colOff>1221448</xdr:colOff>
      <xdr:row>66</xdr:row>
      <xdr:rowOff>1048971</xdr:rowOff>
    </xdr:to>
    <xdr:pic>
      <xdr:nvPicPr>
        <xdr:cNvPr id="951" name="Picture 37" descr="Картинки по запросу FarmStay RED GINSENG PURE CLEANSING FOAM"/>
        <xdr:cNvPicPr>
          <a:picLocks noChangeAspect="1" noChangeArrowheads="1"/>
        </xdr:cNvPicPr>
      </xdr:nvPicPr>
      <xdr:blipFill>
        <a:blip xmlns:r="http://schemas.openxmlformats.org/officeDocument/2006/relationships" r:embed="rId135" cstate="print"/>
        <a:srcRect/>
        <a:stretch>
          <a:fillRect/>
        </a:stretch>
      </xdr:blipFill>
      <xdr:spPr bwMode="auto">
        <a:xfrm>
          <a:off x="1273968" y="74604563"/>
          <a:ext cx="888074" cy="858471"/>
        </a:xfrm>
        <a:prstGeom prst="rect">
          <a:avLst/>
        </a:prstGeom>
        <a:noFill/>
      </xdr:spPr>
    </xdr:pic>
    <xdr:clientData/>
  </xdr:two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sheetPr>
    <pageSetUpPr fitToPage="1"/>
  </sheetPr>
  <dimension ref="A1:R146"/>
  <sheetViews>
    <sheetView tabSelected="1" zoomScale="80" zoomScaleNormal="80" workbookViewId="0">
      <selection activeCell="D4" sqref="D4"/>
    </sheetView>
  </sheetViews>
  <sheetFormatPr defaultRowHeight="15"/>
  <cols>
    <col min="1" max="1" width="14.140625" style="4" customWidth="1"/>
    <col min="2" max="2" width="24.7109375" style="4" customWidth="1"/>
    <col min="3" max="3" width="43.85546875" style="4" customWidth="1"/>
    <col min="4" max="4" width="59.42578125" style="5" customWidth="1"/>
    <col min="5" max="5" width="11.42578125" style="4" bestFit="1" customWidth="1"/>
    <col min="6" max="6" width="10" style="4" customWidth="1"/>
    <col min="7" max="7" width="9.5703125" style="4" customWidth="1"/>
    <col min="8" max="8" width="14.140625" style="4" customWidth="1"/>
    <col min="9" max="9" width="16.42578125" style="4" customWidth="1"/>
    <col min="10" max="11" width="15.85546875" style="4" customWidth="1"/>
    <col min="12" max="12" width="16.140625" style="79" hidden="1" customWidth="1"/>
    <col min="13" max="13" width="9.140625" style="4"/>
    <col min="14" max="14" width="7.7109375" style="4" bestFit="1" customWidth="1"/>
    <col min="15" max="15" width="6.5703125" style="4" bestFit="1" customWidth="1"/>
    <col min="16" max="16" width="0" style="4" hidden="1" customWidth="1"/>
    <col min="17" max="17" width="10.5703125" style="4" hidden="1" customWidth="1"/>
    <col min="18" max="22" width="0" style="4" hidden="1" customWidth="1"/>
    <col min="23" max="16384" width="9.140625" style="4"/>
  </cols>
  <sheetData>
    <row r="1" spans="1:16" s="16" customFormat="1" ht="163.5" customHeight="1">
      <c r="A1" s="89" t="s">
        <v>567</v>
      </c>
      <c r="B1" s="89"/>
      <c r="C1" s="89"/>
      <c r="D1" s="89"/>
      <c r="E1" s="89"/>
      <c r="F1" s="89"/>
      <c r="G1" s="89"/>
      <c r="H1" s="89"/>
      <c r="I1" s="89"/>
      <c r="J1" s="89"/>
      <c r="K1" s="89"/>
      <c r="L1" s="73"/>
    </row>
    <row r="2" spans="1:16" s="66" customFormat="1" ht="18">
      <c r="D2" s="22"/>
      <c r="E2" s="23"/>
      <c r="F2" s="23"/>
      <c r="G2" s="23"/>
      <c r="H2" s="23"/>
      <c r="I2" s="23"/>
      <c r="J2" s="23"/>
      <c r="K2" s="23"/>
      <c r="L2" s="74"/>
    </row>
    <row r="3" spans="1:16" s="16" customFormat="1" ht="22.5" customHeight="1">
      <c r="A3" s="88" t="s">
        <v>13</v>
      </c>
      <c r="B3" s="88"/>
      <c r="C3" s="88"/>
      <c r="D3" s="24"/>
      <c r="F3" s="23"/>
      <c r="G3" s="23"/>
      <c r="H3" s="88" t="s">
        <v>14</v>
      </c>
      <c r="I3" s="88"/>
      <c r="J3" s="88"/>
      <c r="K3" s="88"/>
      <c r="L3" s="75"/>
    </row>
    <row r="4" spans="1:16" s="16" customFormat="1" ht="22.5" customHeight="1">
      <c r="A4" s="92" t="s">
        <v>6</v>
      </c>
      <c r="B4" s="93"/>
      <c r="C4" s="25">
        <f>ROUNDUP(K9/1000,0)</f>
        <v>0</v>
      </c>
      <c r="F4" s="80"/>
      <c r="G4" s="81"/>
      <c r="H4" s="84" t="s">
        <v>7</v>
      </c>
      <c r="I4" s="84"/>
      <c r="J4" s="85" t="s">
        <v>8</v>
      </c>
      <c r="K4" s="85"/>
      <c r="L4" s="75"/>
    </row>
    <row r="5" spans="1:16" s="16" customFormat="1" ht="22.5" customHeight="1">
      <c r="A5" s="90" t="s">
        <v>568</v>
      </c>
      <c r="B5" s="91"/>
      <c r="C5" s="26">
        <f>I9</f>
        <v>0</v>
      </c>
      <c r="G5" s="47"/>
      <c r="H5" s="82" t="s">
        <v>11</v>
      </c>
      <c r="I5" s="82" t="s">
        <v>16</v>
      </c>
      <c r="J5" s="85"/>
      <c r="K5" s="85"/>
      <c r="L5" s="75"/>
    </row>
    <row r="6" spans="1:16" s="16" customFormat="1" ht="22.5" customHeight="1">
      <c r="A6" s="90" t="s">
        <v>15</v>
      </c>
      <c r="B6" s="91"/>
      <c r="C6" s="26">
        <f>J9</f>
        <v>0</v>
      </c>
      <c r="G6" s="27" t="s">
        <v>9</v>
      </c>
      <c r="H6" s="83">
        <f>Лист2!H3</f>
        <v>0</v>
      </c>
      <c r="I6" s="70">
        <f>ROUNDUP(H6/C7,2)</f>
        <v>0</v>
      </c>
      <c r="J6" s="86" t="s">
        <v>12</v>
      </c>
      <c r="K6" s="87">
        <f>C4*6.1</f>
        <v>0</v>
      </c>
      <c r="L6" s="75"/>
    </row>
    <row r="7" spans="1:16" s="16" customFormat="1" ht="22.5" customHeight="1">
      <c r="A7" s="101" t="s">
        <v>565</v>
      </c>
      <c r="B7" s="102"/>
      <c r="C7" s="45">
        <f>Лист5!D14</f>
        <v>1118</v>
      </c>
      <c r="G7" s="27" t="s">
        <v>10</v>
      </c>
      <c r="H7" s="83">
        <f>Лист2!K3</f>
        <v>0</v>
      </c>
      <c r="I7" s="70">
        <f>ROUNDUP(H7/C7,2)</f>
        <v>0</v>
      </c>
      <c r="J7" s="86"/>
      <c r="K7" s="87"/>
      <c r="L7" s="75"/>
    </row>
    <row r="8" spans="1:16" s="9" customFormat="1" ht="21.75" customHeight="1">
      <c r="A8" s="28"/>
      <c r="B8" s="28"/>
      <c r="C8" s="29"/>
      <c r="D8" s="30"/>
      <c r="E8" s="28"/>
      <c r="F8" s="28"/>
      <c r="G8" s="28"/>
      <c r="H8" s="31"/>
      <c r="I8" s="31"/>
      <c r="J8" s="31"/>
      <c r="K8" s="32"/>
      <c r="L8" s="76"/>
    </row>
    <row r="9" spans="1:16" s="9" customFormat="1" ht="21">
      <c r="A9" s="95" t="s">
        <v>0</v>
      </c>
      <c r="B9" s="95" t="s">
        <v>4</v>
      </c>
      <c r="C9" s="96" t="s">
        <v>571</v>
      </c>
      <c r="D9" s="96" t="s">
        <v>1</v>
      </c>
      <c r="E9" s="97" t="s">
        <v>566</v>
      </c>
      <c r="F9" s="95" t="s">
        <v>564</v>
      </c>
      <c r="G9" s="95" t="s">
        <v>356</v>
      </c>
      <c r="H9" s="94" t="s">
        <v>5</v>
      </c>
      <c r="I9" s="38">
        <f>I146</f>
        <v>0</v>
      </c>
      <c r="J9" s="38">
        <f>J146</f>
        <v>0</v>
      </c>
      <c r="K9" s="38">
        <f>K146</f>
        <v>0</v>
      </c>
      <c r="L9" s="76"/>
    </row>
    <row r="10" spans="1:16" s="12" customFormat="1" ht="33" customHeight="1">
      <c r="A10" s="95"/>
      <c r="B10" s="95"/>
      <c r="C10" s="96"/>
      <c r="D10" s="96"/>
      <c r="E10" s="97"/>
      <c r="F10" s="95"/>
      <c r="G10" s="95"/>
      <c r="H10" s="94"/>
      <c r="I10" s="41" t="s">
        <v>563</v>
      </c>
      <c r="J10" s="39" t="s">
        <v>355</v>
      </c>
      <c r="K10" s="39" t="s">
        <v>2</v>
      </c>
      <c r="L10" s="77">
        <f>C7</f>
        <v>1118</v>
      </c>
    </row>
    <row r="11" spans="1:16" s="69" customFormat="1" ht="97.5" customHeight="1">
      <c r="A11" s="48">
        <v>8809317110301</v>
      </c>
      <c r="B11" s="49"/>
      <c r="C11" s="50" t="s">
        <v>598</v>
      </c>
      <c r="D11" s="65" t="s">
        <v>730</v>
      </c>
      <c r="E11" s="52">
        <v>800</v>
      </c>
      <c r="F11" s="51">
        <v>15000</v>
      </c>
      <c r="G11" s="40">
        <f t="shared" ref="G11:G54" si="0">ROUNDUP(F11/L11,2)</f>
        <v>13.42</v>
      </c>
      <c r="H11" s="11"/>
      <c r="I11" s="44">
        <f>F11*H11</f>
        <v>0</v>
      </c>
      <c r="J11" s="33">
        <f>G11*H11</f>
        <v>0</v>
      </c>
      <c r="K11" s="6">
        <f>H11*E11</f>
        <v>0</v>
      </c>
      <c r="L11" s="78">
        <f>L10</f>
        <v>1118</v>
      </c>
      <c r="M11" s="67"/>
      <c r="N11" s="68"/>
      <c r="O11" s="67"/>
      <c r="P11" s="68"/>
    </row>
    <row r="12" spans="1:16" s="69" customFormat="1" ht="97.5" customHeight="1">
      <c r="A12" s="48">
        <v>8809317284859</v>
      </c>
      <c r="B12" s="49"/>
      <c r="C12" s="50" t="s">
        <v>599</v>
      </c>
      <c r="D12" s="65" t="s">
        <v>731</v>
      </c>
      <c r="E12" s="52">
        <v>1400</v>
      </c>
      <c r="F12" s="51">
        <v>14300</v>
      </c>
      <c r="G12" s="40">
        <f t="shared" si="0"/>
        <v>12.799999999999999</v>
      </c>
      <c r="H12" s="11"/>
      <c r="I12" s="44">
        <f>F12*H12</f>
        <v>0</v>
      </c>
      <c r="J12" s="33">
        <f>G12*H12</f>
        <v>0</v>
      </c>
      <c r="K12" s="6">
        <f>H12*E12</f>
        <v>0</v>
      </c>
      <c r="L12" s="78">
        <f t="shared" ref="L12:L14" si="1">L11</f>
        <v>1118</v>
      </c>
      <c r="M12" s="67"/>
      <c r="N12" s="68"/>
      <c r="O12" s="67"/>
      <c r="P12" s="68"/>
    </row>
    <row r="13" spans="1:16" s="69" customFormat="1" ht="97.5" customHeight="1">
      <c r="A13" s="48">
        <v>8809317284866</v>
      </c>
      <c r="B13" s="51"/>
      <c r="C13" s="50" t="s">
        <v>600</v>
      </c>
      <c r="D13" s="65" t="s">
        <v>732</v>
      </c>
      <c r="E13" s="52">
        <v>1800</v>
      </c>
      <c r="F13" s="51">
        <v>20800</v>
      </c>
      <c r="G13" s="40">
        <f t="shared" si="0"/>
        <v>18.610000000000003</v>
      </c>
      <c r="H13" s="11"/>
      <c r="I13" s="44">
        <f>F13*H13</f>
        <v>0</v>
      </c>
      <c r="J13" s="33">
        <f>G13*H13</f>
        <v>0</v>
      </c>
      <c r="K13" s="6">
        <f>H13*E13</f>
        <v>0</v>
      </c>
      <c r="L13" s="78">
        <f t="shared" si="1"/>
        <v>1118</v>
      </c>
      <c r="M13" s="67"/>
      <c r="N13" s="68"/>
      <c r="O13" s="67"/>
      <c r="P13" s="68"/>
    </row>
    <row r="14" spans="1:16" s="69" customFormat="1" ht="97.5" customHeight="1">
      <c r="A14" s="48">
        <v>8809317115320</v>
      </c>
      <c r="B14" s="51"/>
      <c r="C14" s="50" t="s">
        <v>601</v>
      </c>
      <c r="D14" s="65" t="s">
        <v>733</v>
      </c>
      <c r="E14" s="52">
        <v>1100</v>
      </c>
      <c r="F14" s="51">
        <v>9200</v>
      </c>
      <c r="G14" s="40">
        <f t="shared" si="0"/>
        <v>8.23</v>
      </c>
      <c r="H14" s="11"/>
      <c r="I14" s="44">
        <f>F14*H14</f>
        <v>0</v>
      </c>
      <c r="J14" s="33">
        <f>G14*H14</f>
        <v>0</v>
      </c>
      <c r="K14" s="6">
        <f>H14*E14</f>
        <v>0</v>
      </c>
      <c r="L14" s="78">
        <f t="shared" si="1"/>
        <v>1118</v>
      </c>
      <c r="M14" s="67"/>
      <c r="N14" s="68"/>
      <c r="O14" s="67"/>
      <c r="P14" s="68"/>
    </row>
    <row r="15" spans="1:16" s="69" customFormat="1" ht="97.5" customHeight="1">
      <c r="A15" s="48">
        <v>8809317286495</v>
      </c>
      <c r="B15" s="49"/>
      <c r="C15" s="53" t="s">
        <v>602</v>
      </c>
      <c r="D15" s="65" t="s">
        <v>734</v>
      </c>
      <c r="E15" s="52">
        <v>1900</v>
      </c>
      <c r="F15" s="51">
        <v>16700</v>
      </c>
      <c r="G15" s="40">
        <f t="shared" si="0"/>
        <v>14.94</v>
      </c>
      <c r="H15" s="11"/>
      <c r="I15" s="44">
        <f>F15*H15</f>
        <v>0</v>
      </c>
      <c r="J15" s="33">
        <f t="shared" ref="J15:J54" si="2">G15*H15</f>
        <v>0</v>
      </c>
      <c r="K15" s="6">
        <f>H15*E15</f>
        <v>0</v>
      </c>
      <c r="L15" s="78">
        <f t="shared" ref="L15:L78" si="3">L14</f>
        <v>1118</v>
      </c>
      <c r="M15" s="67"/>
      <c r="N15" s="68"/>
      <c r="O15" s="67"/>
      <c r="P15" s="68"/>
    </row>
    <row r="16" spans="1:16" s="69" customFormat="1" ht="97.5" customHeight="1">
      <c r="A16" s="48">
        <v>8809317115979</v>
      </c>
      <c r="B16" s="49"/>
      <c r="C16" s="53" t="s">
        <v>603</v>
      </c>
      <c r="D16" s="65" t="s">
        <v>735</v>
      </c>
      <c r="E16" s="52">
        <v>1500</v>
      </c>
      <c r="F16" s="51">
        <v>16700</v>
      </c>
      <c r="G16" s="40">
        <f t="shared" si="0"/>
        <v>14.94</v>
      </c>
      <c r="H16" s="11"/>
      <c r="I16" s="44">
        <f t="shared" ref="I16:I54" si="4">F16*H16</f>
        <v>0</v>
      </c>
      <c r="J16" s="33">
        <f t="shared" si="2"/>
        <v>0</v>
      </c>
      <c r="K16" s="6">
        <f t="shared" ref="K16:K54" si="5">H16*E16</f>
        <v>0</v>
      </c>
      <c r="L16" s="78">
        <f t="shared" si="3"/>
        <v>1118</v>
      </c>
      <c r="M16" s="67"/>
      <c r="N16" s="68"/>
      <c r="O16" s="67"/>
      <c r="P16" s="68"/>
    </row>
    <row r="17" spans="1:16" s="69" customFormat="1" ht="97.5" customHeight="1">
      <c r="A17" s="48">
        <v>8809430530888</v>
      </c>
      <c r="B17" s="49"/>
      <c r="C17" s="50" t="s">
        <v>604</v>
      </c>
      <c r="D17" s="65" t="s">
        <v>736</v>
      </c>
      <c r="E17" s="52">
        <v>1650</v>
      </c>
      <c r="F17" s="51">
        <v>17700</v>
      </c>
      <c r="G17" s="40">
        <f t="shared" si="0"/>
        <v>15.84</v>
      </c>
      <c r="H17" s="11"/>
      <c r="I17" s="44">
        <f t="shared" si="4"/>
        <v>0</v>
      </c>
      <c r="J17" s="33">
        <f t="shared" si="2"/>
        <v>0</v>
      </c>
      <c r="K17" s="6">
        <f t="shared" si="5"/>
        <v>0</v>
      </c>
      <c r="L17" s="78">
        <f t="shared" si="3"/>
        <v>1118</v>
      </c>
      <c r="M17" s="67"/>
      <c r="N17" s="68"/>
      <c r="O17" s="67"/>
      <c r="P17" s="68"/>
    </row>
    <row r="18" spans="1:16" s="69" customFormat="1" ht="97.5" customHeight="1">
      <c r="A18" s="48">
        <v>8809317117836</v>
      </c>
      <c r="B18" s="49"/>
      <c r="C18" s="50" t="s">
        <v>605</v>
      </c>
      <c r="D18" s="65" t="s">
        <v>737</v>
      </c>
      <c r="E18" s="52">
        <v>1500</v>
      </c>
      <c r="F18" s="51">
        <v>13300</v>
      </c>
      <c r="G18" s="40">
        <f t="shared" si="0"/>
        <v>11.9</v>
      </c>
      <c r="H18" s="11"/>
      <c r="I18" s="44">
        <f t="shared" si="4"/>
        <v>0</v>
      </c>
      <c r="J18" s="33">
        <f t="shared" si="2"/>
        <v>0</v>
      </c>
      <c r="K18" s="6">
        <f t="shared" si="5"/>
        <v>0</v>
      </c>
      <c r="L18" s="78">
        <f t="shared" si="3"/>
        <v>1118</v>
      </c>
      <c r="M18" s="67"/>
      <c r="N18" s="68"/>
      <c r="O18" s="67"/>
      <c r="P18" s="68"/>
    </row>
    <row r="19" spans="1:16" s="69" customFormat="1" ht="97.5" customHeight="1">
      <c r="A19" s="48">
        <v>8809237820892</v>
      </c>
      <c r="B19" s="49"/>
      <c r="C19" s="50" t="s">
        <v>606</v>
      </c>
      <c r="D19" s="65" t="s">
        <v>738</v>
      </c>
      <c r="E19" s="52">
        <v>1400</v>
      </c>
      <c r="F19" s="51">
        <v>14800</v>
      </c>
      <c r="G19" s="40">
        <f t="shared" si="0"/>
        <v>13.24</v>
      </c>
      <c r="H19" s="11"/>
      <c r="I19" s="44">
        <f t="shared" si="4"/>
        <v>0</v>
      </c>
      <c r="J19" s="33">
        <f t="shared" si="2"/>
        <v>0</v>
      </c>
      <c r="K19" s="6">
        <f t="shared" si="5"/>
        <v>0</v>
      </c>
      <c r="L19" s="78">
        <f t="shared" si="3"/>
        <v>1118</v>
      </c>
      <c r="M19" s="67"/>
      <c r="N19" s="68"/>
      <c r="O19" s="67"/>
      <c r="P19" s="68"/>
    </row>
    <row r="20" spans="1:16" s="69" customFormat="1" ht="97.5" customHeight="1">
      <c r="A20" s="48">
        <v>8809317289304</v>
      </c>
      <c r="B20" s="49"/>
      <c r="C20" s="50" t="s">
        <v>607</v>
      </c>
      <c r="D20" s="65" t="s">
        <v>739</v>
      </c>
      <c r="E20" s="52">
        <v>1500</v>
      </c>
      <c r="F20" s="51">
        <v>15600</v>
      </c>
      <c r="G20" s="40">
        <f t="shared" si="0"/>
        <v>13.959999999999999</v>
      </c>
      <c r="H20" s="11"/>
      <c r="I20" s="44">
        <f t="shared" si="4"/>
        <v>0</v>
      </c>
      <c r="J20" s="33">
        <f t="shared" si="2"/>
        <v>0</v>
      </c>
      <c r="K20" s="6">
        <f t="shared" si="5"/>
        <v>0</v>
      </c>
      <c r="L20" s="78">
        <f t="shared" si="3"/>
        <v>1118</v>
      </c>
      <c r="M20" s="67"/>
      <c r="N20" s="68"/>
      <c r="O20" s="67"/>
      <c r="P20" s="68"/>
    </row>
    <row r="21" spans="1:16" s="69" customFormat="1" ht="97.5" customHeight="1">
      <c r="A21" s="48">
        <v>8809317289311</v>
      </c>
      <c r="B21" s="49"/>
      <c r="C21" s="50" t="s">
        <v>608</v>
      </c>
      <c r="D21" s="65" t="s">
        <v>740</v>
      </c>
      <c r="E21" s="52">
        <v>1900</v>
      </c>
      <c r="F21" s="51">
        <v>22200</v>
      </c>
      <c r="G21" s="40">
        <f t="shared" si="0"/>
        <v>19.860000000000003</v>
      </c>
      <c r="H21" s="11"/>
      <c r="I21" s="44">
        <f t="shared" si="4"/>
        <v>0</v>
      </c>
      <c r="J21" s="33">
        <f t="shared" si="2"/>
        <v>0</v>
      </c>
      <c r="K21" s="6">
        <f t="shared" si="5"/>
        <v>0</v>
      </c>
      <c r="L21" s="78">
        <f t="shared" si="3"/>
        <v>1118</v>
      </c>
      <c r="M21" s="67"/>
      <c r="N21" s="68"/>
      <c r="O21" s="67"/>
      <c r="P21" s="68"/>
    </row>
    <row r="22" spans="1:16" s="69" customFormat="1" ht="97.5" customHeight="1">
      <c r="A22" s="48">
        <v>8809317284873</v>
      </c>
      <c r="B22" s="49"/>
      <c r="C22" s="50" t="s">
        <v>609</v>
      </c>
      <c r="D22" s="65" t="s">
        <v>741</v>
      </c>
      <c r="E22" s="52">
        <v>180</v>
      </c>
      <c r="F22" s="51">
        <v>4500</v>
      </c>
      <c r="G22" s="40">
        <f t="shared" si="0"/>
        <v>4.0299999999999994</v>
      </c>
      <c r="H22" s="11"/>
      <c r="I22" s="44">
        <f t="shared" si="4"/>
        <v>0</v>
      </c>
      <c r="J22" s="33">
        <f t="shared" si="2"/>
        <v>0</v>
      </c>
      <c r="K22" s="6">
        <f t="shared" si="5"/>
        <v>0</v>
      </c>
      <c r="L22" s="78">
        <f t="shared" si="3"/>
        <v>1118</v>
      </c>
      <c r="M22" s="67"/>
      <c r="N22" s="68"/>
      <c r="O22" s="67"/>
      <c r="P22" s="68"/>
    </row>
    <row r="23" spans="1:16" s="69" customFormat="1" ht="97.5" customHeight="1">
      <c r="A23" s="48">
        <v>8809317284897</v>
      </c>
      <c r="B23" s="49"/>
      <c r="C23" s="50" t="s">
        <v>610</v>
      </c>
      <c r="D23" s="65" t="s">
        <v>742</v>
      </c>
      <c r="E23" s="52">
        <v>170</v>
      </c>
      <c r="F23" s="51">
        <v>5100</v>
      </c>
      <c r="G23" s="40">
        <f t="shared" si="0"/>
        <v>4.5699999999999994</v>
      </c>
      <c r="H23" s="11"/>
      <c r="I23" s="44">
        <f t="shared" si="4"/>
        <v>0</v>
      </c>
      <c r="J23" s="33">
        <f t="shared" si="2"/>
        <v>0</v>
      </c>
      <c r="K23" s="6">
        <f t="shared" si="5"/>
        <v>0</v>
      </c>
      <c r="L23" s="78">
        <f t="shared" si="3"/>
        <v>1118</v>
      </c>
      <c r="M23" s="67"/>
      <c r="N23" s="68"/>
      <c r="O23" s="67"/>
      <c r="P23" s="68"/>
    </row>
    <row r="24" spans="1:16" s="69" customFormat="1" ht="97.5" customHeight="1">
      <c r="A24" s="48">
        <v>8809317284880</v>
      </c>
      <c r="B24" s="49"/>
      <c r="C24" s="50" t="s">
        <v>611</v>
      </c>
      <c r="D24" s="65" t="s">
        <v>743</v>
      </c>
      <c r="E24" s="52">
        <v>230</v>
      </c>
      <c r="F24" s="51">
        <v>4500</v>
      </c>
      <c r="G24" s="40">
        <f t="shared" si="0"/>
        <v>4.0299999999999994</v>
      </c>
      <c r="H24" s="11"/>
      <c r="I24" s="44">
        <f t="shared" si="4"/>
        <v>0</v>
      </c>
      <c r="J24" s="33">
        <f t="shared" si="2"/>
        <v>0</v>
      </c>
      <c r="K24" s="6">
        <f t="shared" si="5"/>
        <v>0</v>
      </c>
      <c r="L24" s="78">
        <f t="shared" si="3"/>
        <v>1118</v>
      </c>
      <c r="M24" s="67"/>
      <c r="N24" s="68"/>
      <c r="O24" s="67"/>
      <c r="P24" s="68"/>
    </row>
    <row r="25" spans="1:16" s="69" customFormat="1" ht="97.5" customHeight="1">
      <c r="A25" s="48">
        <v>8809317284934</v>
      </c>
      <c r="B25" s="49"/>
      <c r="C25" s="50" t="s">
        <v>612</v>
      </c>
      <c r="D25" s="65" t="s">
        <v>744</v>
      </c>
      <c r="E25" s="52">
        <v>230</v>
      </c>
      <c r="F25" s="51">
        <v>4500</v>
      </c>
      <c r="G25" s="40">
        <f t="shared" si="0"/>
        <v>4.0299999999999994</v>
      </c>
      <c r="H25" s="11"/>
      <c r="I25" s="44">
        <f t="shared" si="4"/>
        <v>0</v>
      </c>
      <c r="J25" s="33">
        <f t="shared" si="2"/>
        <v>0</v>
      </c>
      <c r="K25" s="6">
        <f t="shared" si="5"/>
        <v>0</v>
      </c>
      <c r="L25" s="78">
        <f t="shared" si="3"/>
        <v>1118</v>
      </c>
      <c r="M25" s="67"/>
      <c r="N25" s="68"/>
      <c r="O25" s="67"/>
      <c r="P25" s="68"/>
    </row>
    <row r="26" spans="1:16" s="69" customFormat="1" ht="97.5" customHeight="1">
      <c r="A26" s="48">
        <v>8809317284910</v>
      </c>
      <c r="B26" s="49"/>
      <c r="C26" s="50" t="s">
        <v>613</v>
      </c>
      <c r="D26" s="65" t="s">
        <v>745</v>
      </c>
      <c r="E26" s="52">
        <v>390</v>
      </c>
      <c r="F26" s="51">
        <v>4500</v>
      </c>
      <c r="G26" s="40">
        <f t="shared" si="0"/>
        <v>4.0299999999999994</v>
      </c>
      <c r="H26" s="11"/>
      <c r="I26" s="44">
        <f t="shared" si="4"/>
        <v>0</v>
      </c>
      <c r="J26" s="33">
        <f t="shared" si="2"/>
        <v>0</v>
      </c>
      <c r="K26" s="6">
        <f t="shared" si="5"/>
        <v>0</v>
      </c>
      <c r="L26" s="78">
        <f t="shared" si="3"/>
        <v>1118</v>
      </c>
      <c r="M26" s="67"/>
      <c r="N26" s="68"/>
      <c r="O26" s="67"/>
      <c r="P26" s="68"/>
    </row>
    <row r="27" spans="1:16" s="69" customFormat="1" ht="97.5" customHeight="1">
      <c r="A27" s="48">
        <v>8809317284927</v>
      </c>
      <c r="B27" s="49"/>
      <c r="C27" s="50" t="s">
        <v>614</v>
      </c>
      <c r="D27" s="65" t="s">
        <v>746</v>
      </c>
      <c r="E27" s="52">
        <v>390</v>
      </c>
      <c r="F27" s="51">
        <v>4500</v>
      </c>
      <c r="G27" s="40">
        <f t="shared" si="0"/>
        <v>4.0299999999999994</v>
      </c>
      <c r="H27" s="11"/>
      <c r="I27" s="44">
        <f t="shared" si="4"/>
        <v>0</v>
      </c>
      <c r="J27" s="33">
        <f t="shared" si="2"/>
        <v>0</v>
      </c>
      <c r="K27" s="6">
        <f t="shared" si="5"/>
        <v>0</v>
      </c>
      <c r="L27" s="78">
        <f t="shared" si="3"/>
        <v>1118</v>
      </c>
      <c r="M27" s="67"/>
      <c r="N27" s="68"/>
      <c r="O27" s="67"/>
      <c r="P27" s="68"/>
    </row>
    <row r="28" spans="1:16" s="69" customFormat="1" ht="97.5" customHeight="1">
      <c r="A28" s="103">
        <v>8809324208459</v>
      </c>
      <c r="B28" s="105"/>
      <c r="C28" s="50" t="s">
        <v>615</v>
      </c>
      <c r="D28" s="65" t="s">
        <v>747</v>
      </c>
      <c r="E28" s="52">
        <v>120</v>
      </c>
      <c r="F28" s="51">
        <v>6000</v>
      </c>
      <c r="G28" s="40">
        <f t="shared" si="0"/>
        <v>5.37</v>
      </c>
      <c r="H28" s="11"/>
      <c r="I28" s="44">
        <f t="shared" si="4"/>
        <v>0</v>
      </c>
      <c r="J28" s="33">
        <f t="shared" si="2"/>
        <v>0</v>
      </c>
      <c r="K28" s="6">
        <f t="shared" si="5"/>
        <v>0</v>
      </c>
      <c r="L28" s="78">
        <f t="shared" si="3"/>
        <v>1118</v>
      </c>
      <c r="M28" s="67"/>
      <c r="N28" s="68"/>
      <c r="O28" s="67"/>
      <c r="P28" s="68"/>
    </row>
    <row r="29" spans="1:16" s="69" customFormat="1" ht="97.5" customHeight="1">
      <c r="A29" s="104"/>
      <c r="B29" s="106"/>
      <c r="C29" s="50" t="s">
        <v>616</v>
      </c>
      <c r="D29" s="65" t="s">
        <v>748</v>
      </c>
      <c r="E29" s="52">
        <v>120</v>
      </c>
      <c r="F29" s="51">
        <v>6000</v>
      </c>
      <c r="G29" s="40">
        <f t="shared" si="0"/>
        <v>5.37</v>
      </c>
      <c r="H29" s="11"/>
      <c r="I29" s="44">
        <f t="shared" si="4"/>
        <v>0</v>
      </c>
      <c r="J29" s="33">
        <f t="shared" si="2"/>
        <v>0</v>
      </c>
      <c r="K29" s="6">
        <f t="shared" si="5"/>
        <v>0</v>
      </c>
      <c r="L29" s="78">
        <f t="shared" si="3"/>
        <v>1118</v>
      </c>
      <c r="M29" s="67"/>
      <c r="N29" s="68"/>
      <c r="O29" s="67"/>
      <c r="P29" s="68"/>
    </row>
    <row r="30" spans="1:16" s="69" customFormat="1" ht="97.5" customHeight="1">
      <c r="A30" s="48">
        <v>8809317284613</v>
      </c>
      <c r="B30" s="46"/>
      <c r="C30" s="50" t="s">
        <v>617</v>
      </c>
      <c r="D30" s="54" t="s">
        <v>749</v>
      </c>
      <c r="E30" s="52">
        <v>200</v>
      </c>
      <c r="F30" s="51">
        <v>4800</v>
      </c>
      <c r="G30" s="40">
        <f t="shared" si="0"/>
        <v>4.3</v>
      </c>
      <c r="H30" s="11"/>
      <c r="I30" s="44">
        <f t="shared" si="4"/>
        <v>0</v>
      </c>
      <c r="J30" s="33">
        <f t="shared" si="2"/>
        <v>0</v>
      </c>
      <c r="K30" s="6">
        <f t="shared" si="5"/>
        <v>0</v>
      </c>
      <c r="L30" s="78">
        <f t="shared" si="3"/>
        <v>1118</v>
      </c>
      <c r="M30" s="67"/>
      <c r="N30" s="68"/>
      <c r="O30" s="67"/>
      <c r="P30" s="68"/>
    </row>
    <row r="31" spans="1:16" s="69" customFormat="1" ht="97.5" customHeight="1">
      <c r="A31" s="48">
        <v>8809324208589</v>
      </c>
      <c r="B31" s="49"/>
      <c r="C31" s="53" t="s">
        <v>618</v>
      </c>
      <c r="D31" s="65" t="s">
        <v>750</v>
      </c>
      <c r="E31" s="52">
        <v>40</v>
      </c>
      <c r="F31" s="51">
        <v>3100</v>
      </c>
      <c r="G31" s="40">
        <f t="shared" si="0"/>
        <v>2.78</v>
      </c>
      <c r="H31" s="11"/>
      <c r="I31" s="44">
        <f t="shared" si="4"/>
        <v>0</v>
      </c>
      <c r="J31" s="33">
        <f t="shared" si="2"/>
        <v>0</v>
      </c>
      <c r="K31" s="6">
        <f t="shared" si="5"/>
        <v>0</v>
      </c>
      <c r="L31" s="78">
        <f t="shared" si="3"/>
        <v>1118</v>
      </c>
      <c r="M31" s="67"/>
      <c r="N31" s="68"/>
      <c r="O31" s="67"/>
      <c r="P31" s="68"/>
    </row>
    <row r="32" spans="1:16" s="69" customFormat="1" ht="97.5" customHeight="1">
      <c r="A32" s="48">
        <v>8809324206820</v>
      </c>
      <c r="B32" s="51"/>
      <c r="C32" s="53" t="s">
        <v>619</v>
      </c>
      <c r="D32" s="65" t="s">
        <v>751</v>
      </c>
      <c r="E32" s="52">
        <v>40</v>
      </c>
      <c r="F32" s="51">
        <v>3200</v>
      </c>
      <c r="G32" s="40">
        <f t="shared" si="0"/>
        <v>2.8699999999999997</v>
      </c>
      <c r="H32" s="11"/>
      <c r="I32" s="44">
        <f t="shared" si="4"/>
        <v>0</v>
      </c>
      <c r="J32" s="33">
        <f t="shared" si="2"/>
        <v>0</v>
      </c>
      <c r="K32" s="6">
        <f t="shared" si="5"/>
        <v>0</v>
      </c>
      <c r="L32" s="78">
        <f t="shared" si="3"/>
        <v>1118</v>
      </c>
      <c r="M32" s="67"/>
      <c r="N32" s="68"/>
      <c r="O32" s="67"/>
      <c r="P32" s="68"/>
    </row>
    <row r="33" spans="1:16" s="69" customFormat="1" ht="97.5" customHeight="1">
      <c r="A33" s="48">
        <v>8809069137021</v>
      </c>
      <c r="B33" s="49"/>
      <c r="C33" s="50" t="s">
        <v>620</v>
      </c>
      <c r="D33" s="65" t="s">
        <v>752</v>
      </c>
      <c r="E33" s="52">
        <v>300</v>
      </c>
      <c r="F33" s="51">
        <v>2700</v>
      </c>
      <c r="G33" s="40">
        <f t="shared" si="0"/>
        <v>2.42</v>
      </c>
      <c r="H33" s="11"/>
      <c r="I33" s="44">
        <f t="shared" si="4"/>
        <v>0</v>
      </c>
      <c r="J33" s="33">
        <f t="shared" si="2"/>
        <v>0</v>
      </c>
      <c r="K33" s="6">
        <f t="shared" si="5"/>
        <v>0</v>
      </c>
      <c r="L33" s="78">
        <f t="shared" si="3"/>
        <v>1118</v>
      </c>
      <c r="M33" s="67"/>
      <c r="N33" s="68"/>
      <c r="O33" s="67"/>
      <c r="P33" s="68"/>
    </row>
    <row r="34" spans="1:16" s="69" customFormat="1" ht="97.5" customHeight="1">
      <c r="A34" s="48">
        <v>8809317114408</v>
      </c>
      <c r="B34" s="49"/>
      <c r="C34" s="50" t="s">
        <v>621</v>
      </c>
      <c r="D34" s="65" t="s">
        <v>753</v>
      </c>
      <c r="E34" s="52">
        <v>150</v>
      </c>
      <c r="F34" s="51">
        <v>3300</v>
      </c>
      <c r="G34" s="40">
        <f t="shared" si="0"/>
        <v>2.96</v>
      </c>
      <c r="H34" s="11"/>
      <c r="I34" s="44">
        <f t="shared" si="4"/>
        <v>0</v>
      </c>
      <c r="J34" s="33">
        <f t="shared" si="2"/>
        <v>0</v>
      </c>
      <c r="K34" s="6">
        <f t="shared" si="5"/>
        <v>0</v>
      </c>
      <c r="L34" s="78">
        <f t="shared" si="3"/>
        <v>1118</v>
      </c>
      <c r="M34" s="67"/>
      <c r="N34" s="68"/>
      <c r="O34" s="67"/>
      <c r="P34" s="68"/>
    </row>
    <row r="35" spans="1:16" s="69" customFormat="1" ht="97.5" customHeight="1">
      <c r="A35" s="48">
        <v>8809317115993</v>
      </c>
      <c r="B35" s="49"/>
      <c r="C35" s="50" t="s">
        <v>622</v>
      </c>
      <c r="D35" s="65" t="s">
        <v>754</v>
      </c>
      <c r="E35" s="52">
        <v>100</v>
      </c>
      <c r="F35" s="51">
        <v>3500</v>
      </c>
      <c r="G35" s="40">
        <f t="shared" si="0"/>
        <v>3.1399999999999997</v>
      </c>
      <c r="H35" s="11"/>
      <c r="I35" s="44">
        <f t="shared" si="4"/>
        <v>0</v>
      </c>
      <c r="J35" s="33">
        <f t="shared" si="2"/>
        <v>0</v>
      </c>
      <c r="K35" s="6">
        <f t="shared" si="5"/>
        <v>0</v>
      </c>
      <c r="L35" s="78">
        <f t="shared" si="3"/>
        <v>1118</v>
      </c>
      <c r="M35" s="67"/>
      <c r="N35" s="68"/>
      <c r="O35" s="67"/>
      <c r="P35" s="68"/>
    </row>
    <row r="36" spans="1:16" s="69" customFormat="1" ht="97.5" customHeight="1">
      <c r="A36" s="48">
        <v>8809317116235</v>
      </c>
      <c r="B36" s="49"/>
      <c r="C36" s="50" t="s">
        <v>623</v>
      </c>
      <c r="D36" s="65" t="s">
        <v>755</v>
      </c>
      <c r="E36" s="52">
        <v>100</v>
      </c>
      <c r="F36" s="51">
        <v>3100</v>
      </c>
      <c r="G36" s="40">
        <f t="shared" si="0"/>
        <v>2.78</v>
      </c>
      <c r="H36" s="11"/>
      <c r="I36" s="44">
        <f t="shared" si="4"/>
        <v>0</v>
      </c>
      <c r="J36" s="33">
        <f t="shared" si="2"/>
        <v>0</v>
      </c>
      <c r="K36" s="6">
        <f t="shared" si="5"/>
        <v>0</v>
      </c>
      <c r="L36" s="78">
        <f t="shared" si="3"/>
        <v>1118</v>
      </c>
      <c r="M36" s="67"/>
      <c r="N36" s="68"/>
      <c r="O36" s="67"/>
      <c r="P36" s="68"/>
    </row>
    <row r="37" spans="1:16" s="69" customFormat="1" ht="97.5" customHeight="1">
      <c r="A37" s="48">
        <v>8809297384303</v>
      </c>
      <c r="B37" s="49"/>
      <c r="C37" s="50" t="s">
        <v>624</v>
      </c>
      <c r="D37" s="65" t="s">
        <v>756</v>
      </c>
      <c r="E37" s="52">
        <v>100</v>
      </c>
      <c r="F37" s="51">
        <v>4400</v>
      </c>
      <c r="G37" s="40">
        <f t="shared" si="0"/>
        <v>3.94</v>
      </c>
      <c r="H37" s="11"/>
      <c r="I37" s="44">
        <f t="shared" si="4"/>
        <v>0</v>
      </c>
      <c r="J37" s="33">
        <f t="shared" si="2"/>
        <v>0</v>
      </c>
      <c r="K37" s="6">
        <f t="shared" si="5"/>
        <v>0</v>
      </c>
      <c r="L37" s="78">
        <f t="shared" si="3"/>
        <v>1118</v>
      </c>
      <c r="M37" s="67"/>
      <c r="N37" s="68"/>
      <c r="O37" s="67"/>
      <c r="P37" s="68"/>
    </row>
    <row r="38" spans="1:16" s="69" customFormat="1" ht="97.5" customHeight="1">
      <c r="A38" s="48">
        <v>8809317286365</v>
      </c>
      <c r="B38" s="49"/>
      <c r="C38" s="53" t="s">
        <v>625</v>
      </c>
      <c r="D38" s="65" t="s">
        <v>757</v>
      </c>
      <c r="E38" s="52">
        <v>100</v>
      </c>
      <c r="F38" s="51">
        <v>3100</v>
      </c>
      <c r="G38" s="40">
        <f t="shared" si="0"/>
        <v>2.78</v>
      </c>
      <c r="H38" s="11"/>
      <c r="I38" s="44">
        <f t="shared" si="4"/>
        <v>0</v>
      </c>
      <c r="J38" s="33">
        <f t="shared" si="2"/>
        <v>0</v>
      </c>
      <c r="K38" s="6">
        <f t="shared" si="5"/>
        <v>0</v>
      </c>
      <c r="L38" s="78">
        <f t="shared" si="3"/>
        <v>1118</v>
      </c>
      <c r="M38" s="67"/>
      <c r="N38" s="68"/>
      <c r="O38" s="67"/>
      <c r="P38" s="68"/>
    </row>
    <row r="39" spans="1:16" s="69" customFormat="1" ht="97.5" customHeight="1">
      <c r="A39" s="48">
        <v>8809317285665</v>
      </c>
      <c r="B39" s="49"/>
      <c r="C39" s="50" t="s">
        <v>626</v>
      </c>
      <c r="D39" s="65" t="s">
        <v>758</v>
      </c>
      <c r="E39" s="52">
        <v>100</v>
      </c>
      <c r="F39" s="51">
        <v>4500</v>
      </c>
      <c r="G39" s="40">
        <f t="shared" si="0"/>
        <v>4.0299999999999994</v>
      </c>
      <c r="H39" s="11"/>
      <c r="I39" s="44">
        <f t="shared" si="4"/>
        <v>0</v>
      </c>
      <c r="J39" s="33">
        <f t="shared" si="2"/>
        <v>0</v>
      </c>
      <c r="K39" s="6">
        <f t="shared" si="5"/>
        <v>0</v>
      </c>
      <c r="L39" s="78">
        <f t="shared" si="3"/>
        <v>1118</v>
      </c>
      <c r="M39" s="67"/>
      <c r="N39" s="68"/>
      <c r="O39" s="67"/>
      <c r="P39" s="68"/>
    </row>
    <row r="40" spans="1:16" s="69" customFormat="1" ht="97.5" customHeight="1">
      <c r="A40" s="48">
        <v>8809317284767</v>
      </c>
      <c r="B40" s="49"/>
      <c r="C40" s="50" t="s">
        <v>627</v>
      </c>
      <c r="D40" s="54" t="s">
        <v>759</v>
      </c>
      <c r="E40" s="52">
        <v>250</v>
      </c>
      <c r="F40" s="51">
        <v>3700</v>
      </c>
      <c r="G40" s="40">
        <f t="shared" si="0"/>
        <v>3.3099999999999996</v>
      </c>
      <c r="H40" s="11"/>
      <c r="I40" s="44">
        <f t="shared" si="4"/>
        <v>0</v>
      </c>
      <c r="J40" s="33">
        <f t="shared" si="2"/>
        <v>0</v>
      </c>
      <c r="K40" s="6">
        <f t="shared" si="5"/>
        <v>0</v>
      </c>
      <c r="L40" s="78">
        <f t="shared" si="3"/>
        <v>1118</v>
      </c>
      <c r="M40" s="67"/>
      <c r="N40" s="68"/>
      <c r="O40" s="67"/>
      <c r="P40" s="68"/>
    </row>
    <row r="41" spans="1:16" s="69" customFormat="1" ht="97.5" customHeight="1">
      <c r="A41" s="55">
        <v>8809317284774</v>
      </c>
      <c r="B41" s="49"/>
      <c r="C41" s="50" t="s">
        <v>628</v>
      </c>
      <c r="D41" s="54" t="s">
        <v>760</v>
      </c>
      <c r="E41" s="52">
        <v>250</v>
      </c>
      <c r="F41" s="51">
        <v>3700</v>
      </c>
      <c r="G41" s="40">
        <f t="shared" si="0"/>
        <v>3.3099999999999996</v>
      </c>
      <c r="H41" s="11"/>
      <c r="I41" s="44">
        <f t="shared" si="4"/>
        <v>0</v>
      </c>
      <c r="J41" s="33">
        <f t="shared" si="2"/>
        <v>0</v>
      </c>
      <c r="K41" s="6">
        <f t="shared" si="5"/>
        <v>0</v>
      </c>
      <c r="L41" s="78">
        <f t="shared" si="3"/>
        <v>1118</v>
      </c>
      <c r="M41" s="67"/>
      <c r="N41" s="68"/>
      <c r="O41" s="67"/>
      <c r="P41" s="68"/>
    </row>
    <row r="42" spans="1:16" s="69" customFormat="1" ht="97.5" customHeight="1">
      <c r="A42" s="48">
        <v>8809317115986</v>
      </c>
      <c r="B42" s="49"/>
      <c r="C42" s="50" t="s">
        <v>629</v>
      </c>
      <c r="D42" s="65" t="s">
        <v>761</v>
      </c>
      <c r="E42" s="52">
        <v>250</v>
      </c>
      <c r="F42" s="51">
        <v>4800</v>
      </c>
      <c r="G42" s="40">
        <f t="shared" si="0"/>
        <v>4.3</v>
      </c>
      <c r="H42" s="11"/>
      <c r="I42" s="44">
        <f t="shared" si="4"/>
        <v>0</v>
      </c>
      <c r="J42" s="33">
        <f t="shared" si="2"/>
        <v>0</v>
      </c>
      <c r="K42" s="6">
        <f t="shared" si="5"/>
        <v>0</v>
      </c>
      <c r="L42" s="78">
        <f t="shared" si="3"/>
        <v>1118</v>
      </c>
      <c r="M42" s="67"/>
      <c r="N42" s="68"/>
      <c r="O42" s="67"/>
      <c r="P42" s="68"/>
    </row>
    <row r="43" spans="1:16" s="69" customFormat="1" ht="97.5" customHeight="1">
      <c r="A43" s="48">
        <v>8809317116006</v>
      </c>
      <c r="B43" s="49"/>
      <c r="C43" s="53" t="s">
        <v>630</v>
      </c>
      <c r="D43" s="65" t="s">
        <v>762</v>
      </c>
      <c r="E43" s="52">
        <v>190</v>
      </c>
      <c r="F43" s="51">
        <v>4800</v>
      </c>
      <c r="G43" s="40">
        <f t="shared" si="0"/>
        <v>4.3</v>
      </c>
      <c r="H43" s="11"/>
      <c r="I43" s="44">
        <f t="shared" si="4"/>
        <v>0</v>
      </c>
      <c r="J43" s="33">
        <f t="shared" si="2"/>
        <v>0</v>
      </c>
      <c r="K43" s="6">
        <f t="shared" si="5"/>
        <v>0</v>
      </c>
      <c r="L43" s="78">
        <f t="shared" si="3"/>
        <v>1118</v>
      </c>
      <c r="M43" s="67"/>
      <c r="N43" s="68"/>
      <c r="O43" s="67"/>
      <c r="P43" s="68"/>
    </row>
    <row r="44" spans="1:16" s="69" customFormat="1" ht="97.5" customHeight="1">
      <c r="A44" s="48">
        <v>8809317116518</v>
      </c>
      <c r="B44" s="49"/>
      <c r="C44" s="53" t="s">
        <v>631</v>
      </c>
      <c r="D44" s="65" t="s">
        <v>763</v>
      </c>
      <c r="E44" s="52">
        <v>400</v>
      </c>
      <c r="F44" s="51">
        <v>4300</v>
      </c>
      <c r="G44" s="40">
        <f t="shared" si="0"/>
        <v>3.8499999999999996</v>
      </c>
      <c r="H44" s="11"/>
      <c r="I44" s="44">
        <f t="shared" si="4"/>
        <v>0</v>
      </c>
      <c r="J44" s="33">
        <f t="shared" si="2"/>
        <v>0</v>
      </c>
      <c r="K44" s="6">
        <f t="shared" si="5"/>
        <v>0</v>
      </c>
      <c r="L44" s="78">
        <f t="shared" si="3"/>
        <v>1118</v>
      </c>
      <c r="M44" s="67"/>
      <c r="N44" s="68"/>
      <c r="O44" s="67"/>
      <c r="P44" s="68"/>
    </row>
    <row r="45" spans="1:16" s="69" customFormat="1" ht="97.5" customHeight="1">
      <c r="A45" s="48">
        <v>8809242284924</v>
      </c>
      <c r="B45" s="49"/>
      <c r="C45" s="50" t="s">
        <v>632</v>
      </c>
      <c r="D45" s="65" t="s">
        <v>764</v>
      </c>
      <c r="E45" s="52">
        <v>450</v>
      </c>
      <c r="F45" s="51">
        <v>3000</v>
      </c>
      <c r="G45" s="40">
        <f t="shared" si="0"/>
        <v>2.69</v>
      </c>
      <c r="H45" s="11"/>
      <c r="I45" s="44">
        <f t="shared" si="4"/>
        <v>0</v>
      </c>
      <c r="J45" s="33">
        <f t="shared" si="2"/>
        <v>0</v>
      </c>
      <c r="K45" s="6">
        <f t="shared" si="5"/>
        <v>0</v>
      </c>
      <c r="L45" s="78">
        <f t="shared" si="3"/>
        <v>1118</v>
      </c>
      <c r="M45" s="67"/>
      <c r="N45" s="68"/>
      <c r="O45" s="67"/>
      <c r="P45" s="68"/>
    </row>
    <row r="46" spans="1:16" s="69" customFormat="1" ht="97.5" customHeight="1">
      <c r="A46" s="48">
        <v>8809407720250</v>
      </c>
      <c r="B46" s="49"/>
      <c r="C46" s="50" t="s">
        <v>633</v>
      </c>
      <c r="D46" s="65" t="s">
        <v>765</v>
      </c>
      <c r="E46" s="52">
        <v>450</v>
      </c>
      <c r="F46" s="51">
        <v>3000</v>
      </c>
      <c r="G46" s="40">
        <f t="shared" si="0"/>
        <v>2.69</v>
      </c>
      <c r="H46" s="11"/>
      <c r="I46" s="44">
        <f t="shared" si="4"/>
        <v>0</v>
      </c>
      <c r="J46" s="33">
        <f t="shared" si="2"/>
        <v>0</v>
      </c>
      <c r="K46" s="6">
        <f t="shared" si="5"/>
        <v>0</v>
      </c>
      <c r="L46" s="78">
        <f t="shared" si="3"/>
        <v>1118</v>
      </c>
      <c r="M46" s="67"/>
      <c r="N46" s="68"/>
      <c r="O46" s="67"/>
      <c r="P46" s="68"/>
    </row>
    <row r="47" spans="1:16" s="69" customFormat="1" ht="97.5" customHeight="1">
      <c r="A47" s="48">
        <v>8809317287386</v>
      </c>
      <c r="B47" s="49"/>
      <c r="C47" s="50" t="s">
        <v>634</v>
      </c>
      <c r="D47" s="65" t="s">
        <v>766</v>
      </c>
      <c r="E47" s="52">
        <v>650</v>
      </c>
      <c r="F47" s="51">
        <v>3900</v>
      </c>
      <c r="G47" s="40">
        <f t="shared" si="0"/>
        <v>3.4899999999999998</v>
      </c>
      <c r="H47" s="11"/>
      <c r="I47" s="44">
        <f t="shared" si="4"/>
        <v>0</v>
      </c>
      <c r="J47" s="33">
        <f t="shared" si="2"/>
        <v>0</v>
      </c>
      <c r="K47" s="6">
        <f t="shared" si="5"/>
        <v>0</v>
      </c>
      <c r="L47" s="78">
        <f t="shared" si="3"/>
        <v>1118</v>
      </c>
      <c r="M47" s="67"/>
      <c r="N47" s="68"/>
      <c r="O47" s="67"/>
      <c r="P47" s="68"/>
    </row>
    <row r="48" spans="1:16" s="69" customFormat="1" ht="97.5" customHeight="1">
      <c r="A48" s="48">
        <v>8809317287836</v>
      </c>
      <c r="B48" s="49"/>
      <c r="C48" s="50" t="s">
        <v>635</v>
      </c>
      <c r="D48" s="65" t="s">
        <v>767</v>
      </c>
      <c r="E48" s="52">
        <v>650</v>
      </c>
      <c r="F48" s="51">
        <v>3900</v>
      </c>
      <c r="G48" s="40">
        <f t="shared" si="0"/>
        <v>3.4899999999999998</v>
      </c>
      <c r="H48" s="11"/>
      <c r="I48" s="44">
        <f t="shared" si="4"/>
        <v>0</v>
      </c>
      <c r="J48" s="33">
        <f t="shared" si="2"/>
        <v>0</v>
      </c>
      <c r="K48" s="6">
        <f t="shared" si="5"/>
        <v>0</v>
      </c>
      <c r="L48" s="78">
        <f t="shared" si="3"/>
        <v>1118</v>
      </c>
      <c r="M48" s="67"/>
      <c r="N48" s="68"/>
      <c r="O48" s="67"/>
      <c r="P48" s="68"/>
    </row>
    <row r="49" spans="1:16" s="69" customFormat="1" ht="97.5" customHeight="1">
      <c r="A49" s="48">
        <v>8809317287843</v>
      </c>
      <c r="B49" s="49"/>
      <c r="C49" s="50" t="s">
        <v>636</v>
      </c>
      <c r="D49" s="65" t="s">
        <v>768</v>
      </c>
      <c r="E49" s="52">
        <v>650</v>
      </c>
      <c r="F49" s="51">
        <v>3900</v>
      </c>
      <c r="G49" s="40">
        <f t="shared" si="0"/>
        <v>3.4899999999999998</v>
      </c>
      <c r="H49" s="11"/>
      <c r="I49" s="44">
        <f t="shared" si="4"/>
        <v>0</v>
      </c>
      <c r="J49" s="33">
        <f t="shared" si="2"/>
        <v>0</v>
      </c>
      <c r="K49" s="6">
        <f t="shared" si="5"/>
        <v>0</v>
      </c>
      <c r="L49" s="78">
        <f t="shared" si="3"/>
        <v>1118</v>
      </c>
      <c r="M49" s="67"/>
      <c r="N49" s="68"/>
      <c r="O49" s="67"/>
      <c r="P49" s="68"/>
    </row>
    <row r="50" spans="1:16" s="69" customFormat="1" ht="97.5" customHeight="1">
      <c r="A50" s="48">
        <v>8809317287065</v>
      </c>
      <c r="B50" s="49"/>
      <c r="C50" s="50" t="s">
        <v>637</v>
      </c>
      <c r="D50" s="65" t="s">
        <v>769</v>
      </c>
      <c r="E50" s="52">
        <v>200</v>
      </c>
      <c r="F50" s="51">
        <v>4800</v>
      </c>
      <c r="G50" s="40">
        <f t="shared" si="0"/>
        <v>4.3</v>
      </c>
      <c r="H50" s="11"/>
      <c r="I50" s="44">
        <f t="shared" si="4"/>
        <v>0</v>
      </c>
      <c r="J50" s="33">
        <f t="shared" si="2"/>
        <v>0</v>
      </c>
      <c r="K50" s="6">
        <f t="shared" si="5"/>
        <v>0</v>
      </c>
      <c r="L50" s="78">
        <f t="shared" si="3"/>
        <v>1118</v>
      </c>
      <c r="M50" s="67"/>
      <c r="N50" s="68"/>
      <c r="O50" s="67"/>
      <c r="P50" s="68"/>
    </row>
    <row r="51" spans="1:16" s="69" customFormat="1" ht="97.5" customHeight="1">
      <c r="A51" s="48">
        <v>8809317116969</v>
      </c>
      <c r="B51" s="49"/>
      <c r="C51" s="50" t="s">
        <v>638</v>
      </c>
      <c r="D51" s="65" t="s">
        <v>770</v>
      </c>
      <c r="E51" s="52">
        <v>190</v>
      </c>
      <c r="F51" s="51">
        <v>4800</v>
      </c>
      <c r="G51" s="40">
        <f t="shared" si="0"/>
        <v>4.3</v>
      </c>
      <c r="H51" s="11"/>
      <c r="I51" s="44">
        <f t="shared" si="4"/>
        <v>0</v>
      </c>
      <c r="J51" s="33">
        <f t="shared" si="2"/>
        <v>0</v>
      </c>
      <c r="K51" s="6">
        <f t="shared" si="5"/>
        <v>0</v>
      </c>
      <c r="L51" s="78">
        <f t="shared" si="3"/>
        <v>1118</v>
      </c>
      <c r="M51" s="67"/>
      <c r="N51" s="68"/>
      <c r="O51" s="67"/>
      <c r="P51" s="68"/>
    </row>
    <row r="52" spans="1:16" s="69" customFormat="1" ht="97.5" customHeight="1">
      <c r="A52" s="48">
        <v>8809317287188</v>
      </c>
      <c r="B52" s="49"/>
      <c r="C52" s="53" t="s">
        <v>639</v>
      </c>
      <c r="D52" s="65" t="s">
        <v>796</v>
      </c>
      <c r="E52" s="52">
        <v>40</v>
      </c>
      <c r="F52" s="51">
        <v>2650</v>
      </c>
      <c r="G52" s="40">
        <f t="shared" si="0"/>
        <v>2.38</v>
      </c>
      <c r="H52" s="11"/>
      <c r="I52" s="44">
        <f t="shared" si="4"/>
        <v>0</v>
      </c>
      <c r="J52" s="33">
        <f t="shared" si="2"/>
        <v>0</v>
      </c>
      <c r="K52" s="6">
        <f t="shared" si="5"/>
        <v>0</v>
      </c>
      <c r="L52" s="78">
        <f t="shared" si="3"/>
        <v>1118</v>
      </c>
      <c r="M52" s="67"/>
      <c r="N52" s="68"/>
      <c r="O52" s="67"/>
      <c r="P52" s="68"/>
    </row>
    <row r="53" spans="1:16" s="69" customFormat="1" ht="97.5" customHeight="1">
      <c r="A53" s="48">
        <v>8809317286730</v>
      </c>
      <c r="B53" s="49"/>
      <c r="C53" s="53" t="s">
        <v>640</v>
      </c>
      <c r="D53" s="65" t="s">
        <v>797</v>
      </c>
      <c r="E53" s="52">
        <v>40</v>
      </c>
      <c r="F53" s="51">
        <v>2650</v>
      </c>
      <c r="G53" s="40">
        <f t="shared" si="0"/>
        <v>2.38</v>
      </c>
      <c r="H53" s="11"/>
      <c r="I53" s="44">
        <f t="shared" si="4"/>
        <v>0</v>
      </c>
      <c r="J53" s="33">
        <f t="shared" si="2"/>
        <v>0</v>
      </c>
      <c r="K53" s="6">
        <f t="shared" si="5"/>
        <v>0</v>
      </c>
      <c r="L53" s="78">
        <f t="shared" si="3"/>
        <v>1118</v>
      </c>
      <c r="M53" s="67"/>
      <c r="N53" s="68"/>
      <c r="O53" s="67"/>
      <c r="P53" s="68"/>
    </row>
    <row r="54" spans="1:16" s="69" customFormat="1" ht="97.5" customHeight="1">
      <c r="A54" s="48">
        <v>8809317287171</v>
      </c>
      <c r="B54" s="49"/>
      <c r="C54" s="53" t="s">
        <v>641</v>
      </c>
      <c r="D54" s="65" t="s">
        <v>798</v>
      </c>
      <c r="E54" s="52">
        <v>40</v>
      </c>
      <c r="F54" s="51">
        <v>2650</v>
      </c>
      <c r="G54" s="40">
        <f t="shared" si="0"/>
        <v>2.38</v>
      </c>
      <c r="H54" s="11"/>
      <c r="I54" s="44">
        <f t="shared" si="4"/>
        <v>0</v>
      </c>
      <c r="J54" s="33">
        <f t="shared" si="2"/>
        <v>0</v>
      </c>
      <c r="K54" s="6">
        <f t="shared" si="5"/>
        <v>0</v>
      </c>
      <c r="L54" s="78">
        <f t="shared" si="3"/>
        <v>1118</v>
      </c>
      <c r="M54" s="67"/>
      <c r="N54" s="68"/>
      <c r="O54" s="67"/>
      <c r="P54" s="68"/>
    </row>
    <row r="55" spans="1:16" s="69" customFormat="1" ht="97.5" customHeight="1">
      <c r="A55" s="48">
        <v>8809317286747</v>
      </c>
      <c r="B55" s="49"/>
      <c r="C55" s="53" t="s">
        <v>642</v>
      </c>
      <c r="D55" s="65" t="s">
        <v>799</v>
      </c>
      <c r="E55" s="52">
        <v>40</v>
      </c>
      <c r="F55" s="51">
        <v>2650</v>
      </c>
      <c r="G55" s="40">
        <f t="shared" ref="G55:G59" si="6">ROUNDUP(F55/L55,2)</f>
        <v>2.38</v>
      </c>
      <c r="H55" s="11"/>
      <c r="I55" s="44">
        <f t="shared" ref="I55:I59" si="7">F55*H55</f>
        <v>0</v>
      </c>
      <c r="J55" s="33">
        <f t="shared" ref="J55:J59" si="8">G55*H55</f>
        <v>0</v>
      </c>
      <c r="K55" s="6">
        <f t="shared" ref="K55:K59" si="9">H55*E55</f>
        <v>0</v>
      </c>
      <c r="L55" s="78">
        <f t="shared" si="3"/>
        <v>1118</v>
      </c>
      <c r="M55" s="67"/>
      <c r="N55" s="68"/>
      <c r="O55" s="67"/>
      <c r="P55" s="68"/>
    </row>
    <row r="56" spans="1:16" s="69" customFormat="1" ht="97.5" customHeight="1">
      <c r="A56" s="48">
        <v>8809317287157</v>
      </c>
      <c r="B56" s="49"/>
      <c r="C56" s="53" t="s">
        <v>643</v>
      </c>
      <c r="D56" s="65" t="s">
        <v>800</v>
      </c>
      <c r="E56" s="52">
        <v>40</v>
      </c>
      <c r="F56" s="51">
        <v>2650</v>
      </c>
      <c r="G56" s="40">
        <f t="shared" si="6"/>
        <v>2.38</v>
      </c>
      <c r="H56" s="11"/>
      <c r="I56" s="44">
        <f t="shared" si="7"/>
        <v>0</v>
      </c>
      <c r="J56" s="33">
        <f t="shared" si="8"/>
        <v>0</v>
      </c>
      <c r="K56" s="6">
        <f t="shared" si="9"/>
        <v>0</v>
      </c>
      <c r="L56" s="78">
        <f t="shared" si="3"/>
        <v>1118</v>
      </c>
      <c r="M56" s="67"/>
      <c r="N56" s="68"/>
      <c r="O56" s="67"/>
      <c r="P56" s="68"/>
    </row>
    <row r="57" spans="1:16" s="69" customFormat="1" ht="97.5" customHeight="1">
      <c r="A57" s="48">
        <v>8809317287164</v>
      </c>
      <c r="B57" s="49"/>
      <c r="C57" s="53" t="s">
        <v>644</v>
      </c>
      <c r="D57" s="65" t="s">
        <v>801</v>
      </c>
      <c r="E57" s="52">
        <v>40</v>
      </c>
      <c r="F57" s="51">
        <v>2650</v>
      </c>
      <c r="G57" s="40">
        <f t="shared" si="6"/>
        <v>2.38</v>
      </c>
      <c r="H57" s="11"/>
      <c r="I57" s="44">
        <f t="shared" si="7"/>
        <v>0</v>
      </c>
      <c r="J57" s="33">
        <f t="shared" si="8"/>
        <v>0</v>
      </c>
      <c r="K57" s="6">
        <f t="shared" si="9"/>
        <v>0</v>
      </c>
      <c r="L57" s="78">
        <f t="shared" si="3"/>
        <v>1118</v>
      </c>
      <c r="M57" s="67"/>
      <c r="N57" s="68"/>
      <c r="O57" s="67"/>
      <c r="P57" s="68"/>
    </row>
    <row r="58" spans="1:16" s="69" customFormat="1" ht="97.5" customHeight="1">
      <c r="A58" s="48">
        <v>8809317286723</v>
      </c>
      <c r="B58" s="49"/>
      <c r="C58" s="53" t="s">
        <v>645</v>
      </c>
      <c r="D58" s="65" t="s">
        <v>802</v>
      </c>
      <c r="E58" s="52">
        <v>40</v>
      </c>
      <c r="F58" s="51">
        <v>2650</v>
      </c>
      <c r="G58" s="40">
        <f t="shared" si="6"/>
        <v>2.38</v>
      </c>
      <c r="H58" s="11"/>
      <c r="I58" s="44">
        <f t="shared" si="7"/>
        <v>0</v>
      </c>
      <c r="J58" s="33">
        <f t="shared" si="8"/>
        <v>0</v>
      </c>
      <c r="K58" s="6">
        <f t="shared" si="9"/>
        <v>0</v>
      </c>
      <c r="L58" s="78">
        <f t="shared" si="3"/>
        <v>1118</v>
      </c>
      <c r="M58" s="67"/>
      <c r="N58" s="68"/>
      <c r="O58" s="67"/>
      <c r="P58" s="68"/>
    </row>
    <row r="59" spans="1:16" s="69" customFormat="1" ht="97.5" customHeight="1">
      <c r="A59" s="48">
        <v>8809317287966</v>
      </c>
      <c r="B59" s="49"/>
      <c r="C59" s="53" t="s">
        <v>646</v>
      </c>
      <c r="D59" s="65" t="s">
        <v>803</v>
      </c>
      <c r="E59" s="52">
        <v>40</v>
      </c>
      <c r="F59" s="51">
        <v>2650</v>
      </c>
      <c r="G59" s="40">
        <f t="shared" si="6"/>
        <v>2.38</v>
      </c>
      <c r="H59" s="11"/>
      <c r="I59" s="44">
        <f t="shared" si="7"/>
        <v>0</v>
      </c>
      <c r="J59" s="33">
        <f t="shared" si="8"/>
        <v>0</v>
      </c>
      <c r="K59" s="6">
        <f t="shared" si="9"/>
        <v>0</v>
      </c>
      <c r="L59" s="78">
        <f t="shared" si="3"/>
        <v>1118</v>
      </c>
      <c r="M59" s="67"/>
      <c r="N59" s="68"/>
      <c r="O59" s="67"/>
      <c r="P59" s="68"/>
    </row>
    <row r="60" spans="1:16" s="69" customFormat="1" ht="97.5" customHeight="1">
      <c r="A60" s="48">
        <v>8809426950706</v>
      </c>
      <c r="B60" s="49"/>
      <c r="C60" s="53" t="s">
        <v>647</v>
      </c>
      <c r="D60" s="65" t="s">
        <v>804</v>
      </c>
      <c r="E60" s="52">
        <v>400</v>
      </c>
      <c r="F60" s="51">
        <v>2650</v>
      </c>
      <c r="G60" s="40">
        <f t="shared" ref="G60:G63" si="10">ROUNDUP(F60/L60,2)</f>
        <v>2.38</v>
      </c>
      <c r="H60" s="11"/>
      <c r="I60" s="44">
        <f t="shared" ref="I60:I63" si="11">F60*H60</f>
        <v>0</v>
      </c>
      <c r="J60" s="33">
        <f t="shared" ref="J60:J63" si="12">G60*H60</f>
        <v>0</v>
      </c>
      <c r="K60" s="6">
        <f t="shared" ref="K60:K63" si="13">H60*E60</f>
        <v>0</v>
      </c>
      <c r="L60" s="78">
        <f t="shared" si="3"/>
        <v>1118</v>
      </c>
      <c r="M60" s="67"/>
      <c r="N60" s="68"/>
      <c r="O60" s="67"/>
      <c r="P60" s="68"/>
    </row>
    <row r="61" spans="1:16" s="69" customFormat="1" ht="97.5" customHeight="1">
      <c r="A61" s="48">
        <v>8809446650068</v>
      </c>
      <c r="B61" s="51"/>
      <c r="C61" s="53" t="s">
        <v>648</v>
      </c>
      <c r="D61" s="65" t="s">
        <v>805</v>
      </c>
      <c r="E61" s="52">
        <v>400</v>
      </c>
      <c r="F61" s="51">
        <v>2650</v>
      </c>
      <c r="G61" s="40">
        <f t="shared" si="10"/>
        <v>2.38</v>
      </c>
      <c r="H61" s="11"/>
      <c r="I61" s="44">
        <f t="shared" si="11"/>
        <v>0</v>
      </c>
      <c r="J61" s="33">
        <f t="shared" si="12"/>
        <v>0</v>
      </c>
      <c r="K61" s="6">
        <f t="shared" si="13"/>
        <v>0</v>
      </c>
      <c r="L61" s="78">
        <f t="shared" si="3"/>
        <v>1118</v>
      </c>
      <c r="M61" s="67"/>
      <c r="N61" s="68"/>
      <c r="O61" s="67"/>
      <c r="P61" s="68"/>
    </row>
    <row r="62" spans="1:16" s="69" customFormat="1" ht="97.5" customHeight="1">
      <c r="A62" s="48">
        <v>8809187040739</v>
      </c>
      <c r="B62" s="49"/>
      <c r="C62" s="50" t="s">
        <v>649</v>
      </c>
      <c r="D62" s="65" t="s">
        <v>806</v>
      </c>
      <c r="E62" s="52">
        <v>400</v>
      </c>
      <c r="F62" s="51">
        <v>2600</v>
      </c>
      <c r="G62" s="40">
        <f t="shared" si="10"/>
        <v>2.3299999999999996</v>
      </c>
      <c r="H62" s="11"/>
      <c r="I62" s="44">
        <f t="shared" si="11"/>
        <v>0</v>
      </c>
      <c r="J62" s="33">
        <f t="shared" si="12"/>
        <v>0</v>
      </c>
      <c r="K62" s="6">
        <f t="shared" si="13"/>
        <v>0</v>
      </c>
      <c r="L62" s="78">
        <f t="shared" si="3"/>
        <v>1118</v>
      </c>
      <c r="M62" s="67"/>
      <c r="N62" s="68"/>
      <c r="O62" s="67"/>
      <c r="P62" s="68"/>
    </row>
    <row r="63" spans="1:16" s="69" customFormat="1" ht="97.5" customHeight="1">
      <c r="A63" s="48">
        <v>8809338561625</v>
      </c>
      <c r="B63" s="49"/>
      <c r="C63" s="50" t="s">
        <v>650</v>
      </c>
      <c r="D63" s="65" t="s">
        <v>807</v>
      </c>
      <c r="E63" s="52">
        <v>400</v>
      </c>
      <c r="F63" s="51">
        <v>1150</v>
      </c>
      <c r="G63" s="40">
        <f t="shared" si="10"/>
        <v>1.03</v>
      </c>
      <c r="H63" s="11"/>
      <c r="I63" s="44">
        <f t="shared" si="11"/>
        <v>0</v>
      </c>
      <c r="J63" s="33">
        <f t="shared" si="12"/>
        <v>0</v>
      </c>
      <c r="K63" s="6">
        <f t="shared" si="13"/>
        <v>0</v>
      </c>
      <c r="L63" s="78">
        <f t="shared" si="3"/>
        <v>1118</v>
      </c>
      <c r="M63" s="67"/>
      <c r="N63" s="68"/>
      <c r="O63" s="67"/>
      <c r="P63" s="68"/>
    </row>
    <row r="64" spans="1:16" s="69" customFormat="1" ht="97.5" customHeight="1">
      <c r="A64" s="48">
        <v>8809317286358</v>
      </c>
      <c r="B64" s="49"/>
      <c r="C64" s="53" t="s">
        <v>651</v>
      </c>
      <c r="D64" s="65" t="s">
        <v>808</v>
      </c>
      <c r="E64" s="52">
        <v>240</v>
      </c>
      <c r="F64" s="51">
        <v>2900</v>
      </c>
      <c r="G64" s="40">
        <f t="shared" ref="G64:G66" si="14">ROUNDUP(F64/L64,2)</f>
        <v>2.5999999999999996</v>
      </c>
      <c r="H64" s="11"/>
      <c r="I64" s="44">
        <f t="shared" ref="I64:I66" si="15">F64*H64</f>
        <v>0</v>
      </c>
      <c r="J64" s="33">
        <f t="shared" ref="J64:J66" si="16">G64*H64</f>
        <v>0</v>
      </c>
      <c r="K64" s="6">
        <f t="shared" ref="K64:K66" si="17">H64*E64</f>
        <v>0</v>
      </c>
      <c r="L64" s="78">
        <f t="shared" si="3"/>
        <v>1118</v>
      </c>
      <c r="M64" s="67"/>
      <c r="N64" s="68"/>
      <c r="O64" s="67"/>
      <c r="P64" s="68"/>
    </row>
    <row r="65" spans="1:16" s="69" customFormat="1" ht="97.5" customHeight="1">
      <c r="A65" s="48">
        <v>8809338561786</v>
      </c>
      <c r="B65" s="49"/>
      <c r="C65" s="53" t="s">
        <v>652</v>
      </c>
      <c r="D65" s="65" t="s">
        <v>809</v>
      </c>
      <c r="E65" s="52">
        <v>240</v>
      </c>
      <c r="F65" s="51">
        <v>2900</v>
      </c>
      <c r="G65" s="40">
        <f t="shared" si="14"/>
        <v>2.5999999999999996</v>
      </c>
      <c r="H65" s="11"/>
      <c r="I65" s="44">
        <f t="shared" si="15"/>
        <v>0</v>
      </c>
      <c r="J65" s="33">
        <f t="shared" si="16"/>
        <v>0</v>
      </c>
      <c r="K65" s="6">
        <f t="shared" si="17"/>
        <v>0</v>
      </c>
      <c r="L65" s="78">
        <f t="shared" si="3"/>
        <v>1118</v>
      </c>
      <c r="M65" s="67"/>
      <c r="N65" s="68"/>
      <c r="O65" s="67"/>
      <c r="P65" s="68"/>
    </row>
    <row r="66" spans="1:16" s="69" customFormat="1" ht="97.5" customHeight="1">
      <c r="A66" s="48">
        <v>8809338561779</v>
      </c>
      <c r="B66" s="49"/>
      <c r="C66" s="53" t="s">
        <v>653</v>
      </c>
      <c r="D66" s="65" t="s">
        <v>810</v>
      </c>
      <c r="E66" s="52">
        <v>240</v>
      </c>
      <c r="F66" s="51">
        <v>2900</v>
      </c>
      <c r="G66" s="40">
        <f t="shared" si="14"/>
        <v>2.5999999999999996</v>
      </c>
      <c r="H66" s="11"/>
      <c r="I66" s="44">
        <f t="shared" si="15"/>
        <v>0</v>
      </c>
      <c r="J66" s="33">
        <f t="shared" si="16"/>
        <v>0</v>
      </c>
      <c r="K66" s="6">
        <f t="shared" si="17"/>
        <v>0</v>
      </c>
      <c r="L66" s="78">
        <f t="shared" si="3"/>
        <v>1118</v>
      </c>
      <c r="M66" s="67"/>
      <c r="N66" s="68"/>
      <c r="O66" s="67"/>
      <c r="P66" s="68"/>
    </row>
    <row r="67" spans="1:16" s="69" customFormat="1" ht="97.5" customHeight="1">
      <c r="A67" s="48">
        <v>8809317289472</v>
      </c>
      <c r="B67" s="49"/>
      <c r="C67" s="53" t="s">
        <v>654</v>
      </c>
      <c r="D67" s="65" t="s">
        <v>811</v>
      </c>
      <c r="E67" s="52">
        <v>240</v>
      </c>
      <c r="F67" s="51">
        <v>2900</v>
      </c>
      <c r="G67" s="40">
        <f t="shared" ref="G67:G71" si="18">ROUNDUP(F67/L67,2)</f>
        <v>2.5999999999999996</v>
      </c>
      <c r="H67" s="11"/>
      <c r="I67" s="44">
        <f t="shared" ref="I67:I71" si="19">F67*H67</f>
        <v>0</v>
      </c>
      <c r="J67" s="33">
        <f t="shared" ref="J67:J71" si="20">G67*H67</f>
        <v>0</v>
      </c>
      <c r="K67" s="6">
        <f t="shared" ref="K67:K71" si="21">H67*E67</f>
        <v>0</v>
      </c>
      <c r="L67" s="78">
        <f t="shared" si="3"/>
        <v>1118</v>
      </c>
      <c r="M67" s="67"/>
      <c r="N67" s="68"/>
      <c r="O67" s="67"/>
      <c r="P67" s="68"/>
    </row>
    <row r="68" spans="1:16" s="69" customFormat="1" ht="97.5" customHeight="1">
      <c r="A68" s="48">
        <v>8809317289618</v>
      </c>
      <c r="B68" s="49"/>
      <c r="C68" s="53" t="s">
        <v>655</v>
      </c>
      <c r="D68" s="65" t="s">
        <v>812</v>
      </c>
      <c r="E68" s="52">
        <v>240</v>
      </c>
      <c r="F68" s="51">
        <v>2900</v>
      </c>
      <c r="G68" s="40">
        <f t="shared" si="18"/>
        <v>2.5999999999999996</v>
      </c>
      <c r="H68" s="11"/>
      <c r="I68" s="44">
        <f t="shared" si="19"/>
        <v>0</v>
      </c>
      <c r="J68" s="33">
        <f t="shared" si="20"/>
        <v>0</v>
      </c>
      <c r="K68" s="6">
        <f t="shared" si="21"/>
        <v>0</v>
      </c>
      <c r="L68" s="78">
        <f t="shared" si="3"/>
        <v>1118</v>
      </c>
      <c r="M68" s="67"/>
      <c r="N68" s="68"/>
      <c r="O68" s="67"/>
      <c r="P68" s="68"/>
    </row>
    <row r="69" spans="1:16" s="69" customFormat="1" ht="97.5" customHeight="1">
      <c r="A69" s="48">
        <v>8809338561793</v>
      </c>
      <c r="B69" s="49"/>
      <c r="C69" s="53" t="s">
        <v>656</v>
      </c>
      <c r="D69" s="65" t="s">
        <v>813</v>
      </c>
      <c r="E69" s="52">
        <v>240</v>
      </c>
      <c r="F69" s="51">
        <v>2900</v>
      </c>
      <c r="G69" s="40">
        <f t="shared" si="18"/>
        <v>2.5999999999999996</v>
      </c>
      <c r="H69" s="11"/>
      <c r="I69" s="44">
        <f t="shared" si="19"/>
        <v>0</v>
      </c>
      <c r="J69" s="33">
        <f t="shared" si="20"/>
        <v>0</v>
      </c>
      <c r="K69" s="6">
        <f t="shared" si="21"/>
        <v>0</v>
      </c>
      <c r="L69" s="78">
        <f t="shared" si="3"/>
        <v>1118</v>
      </c>
      <c r="M69" s="67"/>
      <c r="N69" s="68"/>
      <c r="O69" s="67"/>
      <c r="P69" s="68"/>
    </row>
    <row r="70" spans="1:16" s="69" customFormat="1" ht="97.5" customHeight="1">
      <c r="A70" s="48">
        <v>8809338562035</v>
      </c>
      <c r="B70" s="49"/>
      <c r="C70" s="53" t="s">
        <v>657</v>
      </c>
      <c r="D70" s="65" t="s">
        <v>814</v>
      </c>
      <c r="E70" s="52">
        <v>240</v>
      </c>
      <c r="F70" s="51">
        <v>2900</v>
      </c>
      <c r="G70" s="40">
        <f t="shared" si="18"/>
        <v>2.5999999999999996</v>
      </c>
      <c r="H70" s="11"/>
      <c r="I70" s="44">
        <f t="shared" si="19"/>
        <v>0</v>
      </c>
      <c r="J70" s="33">
        <f t="shared" si="20"/>
        <v>0</v>
      </c>
      <c r="K70" s="6">
        <f t="shared" si="21"/>
        <v>0</v>
      </c>
      <c r="L70" s="78">
        <f t="shared" si="3"/>
        <v>1118</v>
      </c>
      <c r="M70" s="67"/>
      <c r="N70" s="68"/>
      <c r="O70" s="67"/>
      <c r="P70" s="68"/>
    </row>
    <row r="71" spans="1:16" s="69" customFormat="1" ht="97.5" customHeight="1">
      <c r="A71" s="48">
        <v>8809430530598</v>
      </c>
      <c r="B71" s="49"/>
      <c r="C71" s="50" t="s">
        <v>658</v>
      </c>
      <c r="D71" s="65" t="s">
        <v>815</v>
      </c>
      <c r="E71" s="52">
        <v>280</v>
      </c>
      <c r="F71" s="51">
        <v>5100</v>
      </c>
      <c r="G71" s="40">
        <f t="shared" si="18"/>
        <v>4.5699999999999994</v>
      </c>
      <c r="H71" s="11"/>
      <c r="I71" s="44">
        <f t="shared" si="19"/>
        <v>0</v>
      </c>
      <c r="J71" s="33">
        <f t="shared" si="20"/>
        <v>0</v>
      </c>
      <c r="K71" s="6">
        <f t="shared" si="21"/>
        <v>0</v>
      </c>
      <c r="L71" s="78">
        <f t="shared" si="3"/>
        <v>1118</v>
      </c>
      <c r="M71" s="67"/>
      <c r="N71" s="68"/>
      <c r="O71" s="67"/>
      <c r="P71" s="68"/>
    </row>
    <row r="72" spans="1:16" s="69" customFormat="1" ht="97.5" customHeight="1">
      <c r="A72" s="48">
        <v>8809430530611</v>
      </c>
      <c r="B72" s="49"/>
      <c r="C72" s="50" t="s">
        <v>659</v>
      </c>
      <c r="D72" s="65" t="s">
        <v>816</v>
      </c>
      <c r="E72" s="52">
        <v>280</v>
      </c>
      <c r="F72" s="51">
        <v>5100</v>
      </c>
      <c r="G72" s="40">
        <f t="shared" ref="G72:G73" si="22">ROUNDUP(F72/L72,2)</f>
        <v>4.5699999999999994</v>
      </c>
      <c r="H72" s="11"/>
      <c r="I72" s="44">
        <f t="shared" ref="I72:I73" si="23">F72*H72</f>
        <v>0</v>
      </c>
      <c r="J72" s="33">
        <f t="shared" ref="J72:J73" si="24">G72*H72</f>
        <v>0</v>
      </c>
      <c r="K72" s="6">
        <f t="shared" ref="K72:K73" si="25">H72*E72</f>
        <v>0</v>
      </c>
      <c r="L72" s="78">
        <f t="shared" si="3"/>
        <v>1118</v>
      </c>
      <c r="M72" s="67"/>
      <c r="N72" s="68"/>
      <c r="O72" s="67"/>
      <c r="P72" s="68"/>
    </row>
    <row r="73" spans="1:16" s="69" customFormat="1" ht="97.5" customHeight="1">
      <c r="A73" s="48">
        <v>8809430531427</v>
      </c>
      <c r="B73" s="49"/>
      <c r="C73" s="50" t="s">
        <v>660</v>
      </c>
      <c r="D73" s="65" t="s">
        <v>817</v>
      </c>
      <c r="E73" s="52">
        <v>280</v>
      </c>
      <c r="F73" s="51">
        <v>9700</v>
      </c>
      <c r="G73" s="40">
        <f t="shared" si="22"/>
        <v>8.68</v>
      </c>
      <c r="H73" s="11"/>
      <c r="I73" s="44">
        <f t="shared" si="23"/>
        <v>0</v>
      </c>
      <c r="J73" s="33">
        <f t="shared" si="24"/>
        <v>0</v>
      </c>
      <c r="K73" s="6">
        <f t="shared" si="25"/>
        <v>0</v>
      </c>
      <c r="L73" s="78">
        <f t="shared" si="3"/>
        <v>1118</v>
      </c>
      <c r="M73" s="67"/>
      <c r="N73" s="68"/>
      <c r="O73" s="67"/>
      <c r="P73" s="68"/>
    </row>
    <row r="74" spans="1:16" s="69" customFormat="1" ht="97.5" customHeight="1">
      <c r="A74" s="48">
        <v>8809407720588</v>
      </c>
      <c r="B74" s="49"/>
      <c r="C74" s="50" t="s">
        <v>661</v>
      </c>
      <c r="D74" s="65" t="s">
        <v>818</v>
      </c>
      <c r="E74" s="52">
        <v>240</v>
      </c>
      <c r="F74" s="51">
        <v>6400</v>
      </c>
      <c r="G74" s="40">
        <f t="shared" ref="G74:G75" si="26">ROUNDUP(F74/L74,2)</f>
        <v>5.7299999999999995</v>
      </c>
      <c r="H74" s="11"/>
      <c r="I74" s="44">
        <f t="shared" ref="I74:I75" si="27">F74*H74</f>
        <v>0</v>
      </c>
      <c r="J74" s="33">
        <f t="shared" ref="J74:J75" si="28">G74*H74</f>
        <v>0</v>
      </c>
      <c r="K74" s="6">
        <f t="shared" ref="K74:K75" si="29">H74*E74</f>
        <v>0</v>
      </c>
      <c r="L74" s="78">
        <f t="shared" si="3"/>
        <v>1118</v>
      </c>
      <c r="M74" s="67"/>
      <c r="N74" s="68"/>
      <c r="O74" s="67"/>
      <c r="P74" s="68"/>
    </row>
    <row r="75" spans="1:16" s="69" customFormat="1" ht="97.5" customHeight="1">
      <c r="A75" s="48">
        <v>8809187041293</v>
      </c>
      <c r="B75" s="49"/>
      <c r="C75" s="50" t="s">
        <v>662</v>
      </c>
      <c r="D75" s="65" t="s">
        <v>819</v>
      </c>
      <c r="E75" s="52">
        <v>240</v>
      </c>
      <c r="F75" s="51">
        <v>5300</v>
      </c>
      <c r="G75" s="40">
        <f t="shared" si="26"/>
        <v>4.75</v>
      </c>
      <c r="H75" s="11"/>
      <c r="I75" s="44">
        <f t="shared" si="27"/>
        <v>0</v>
      </c>
      <c r="J75" s="33">
        <f t="shared" si="28"/>
        <v>0</v>
      </c>
      <c r="K75" s="6">
        <f t="shared" si="29"/>
        <v>0</v>
      </c>
      <c r="L75" s="78">
        <f t="shared" si="3"/>
        <v>1118</v>
      </c>
      <c r="M75" s="67"/>
      <c r="N75" s="68"/>
      <c r="O75" s="67"/>
      <c r="P75" s="68"/>
    </row>
    <row r="76" spans="1:16" s="69" customFormat="1" ht="97.5" customHeight="1">
      <c r="A76" s="48">
        <v>8809317289113</v>
      </c>
      <c r="B76" s="49"/>
      <c r="C76" s="50" t="s">
        <v>663</v>
      </c>
      <c r="D76" s="65" t="s">
        <v>820</v>
      </c>
      <c r="E76" s="52">
        <v>100</v>
      </c>
      <c r="F76" s="51">
        <v>3700</v>
      </c>
      <c r="G76" s="40">
        <f t="shared" ref="G76:G78" si="30">ROUNDUP(F76/L76,2)</f>
        <v>3.3099999999999996</v>
      </c>
      <c r="H76" s="11"/>
      <c r="I76" s="44">
        <f t="shared" ref="I76:I78" si="31">F76*H76</f>
        <v>0</v>
      </c>
      <c r="J76" s="33">
        <f t="shared" ref="J76:J78" si="32">G76*H76</f>
        <v>0</v>
      </c>
      <c r="K76" s="6">
        <f t="shared" ref="K76:K78" si="33">H76*E76</f>
        <v>0</v>
      </c>
      <c r="L76" s="78">
        <f t="shared" si="3"/>
        <v>1118</v>
      </c>
      <c r="M76" s="67"/>
      <c r="N76" s="68"/>
      <c r="O76" s="67"/>
      <c r="P76" s="68"/>
    </row>
    <row r="77" spans="1:16" s="69" customFormat="1" ht="97.5" customHeight="1">
      <c r="A77" s="48">
        <v>8809237828058</v>
      </c>
      <c r="B77" s="49"/>
      <c r="C77" s="50" t="s">
        <v>664</v>
      </c>
      <c r="D77" s="65" t="s">
        <v>821</v>
      </c>
      <c r="E77" s="52">
        <v>220</v>
      </c>
      <c r="F77" s="51">
        <v>6100</v>
      </c>
      <c r="G77" s="40">
        <f t="shared" si="30"/>
        <v>5.46</v>
      </c>
      <c r="H77" s="11"/>
      <c r="I77" s="44">
        <f t="shared" si="31"/>
        <v>0</v>
      </c>
      <c r="J77" s="33">
        <f t="shared" si="32"/>
        <v>0</v>
      </c>
      <c r="K77" s="6">
        <f t="shared" si="33"/>
        <v>0</v>
      </c>
      <c r="L77" s="78">
        <f t="shared" si="3"/>
        <v>1118</v>
      </c>
      <c r="M77" s="67"/>
      <c r="N77" s="68"/>
      <c r="O77" s="67"/>
      <c r="P77" s="68"/>
    </row>
    <row r="78" spans="1:16" s="69" customFormat="1" ht="97.5" customHeight="1">
      <c r="A78" s="48">
        <v>8809237828041</v>
      </c>
      <c r="B78" s="49"/>
      <c r="C78" s="50" t="s">
        <v>665</v>
      </c>
      <c r="D78" s="65" t="s">
        <v>822</v>
      </c>
      <c r="E78" s="52">
        <v>220</v>
      </c>
      <c r="F78" s="51">
        <v>5900</v>
      </c>
      <c r="G78" s="40">
        <f t="shared" si="30"/>
        <v>5.2799999999999994</v>
      </c>
      <c r="H78" s="11"/>
      <c r="I78" s="44">
        <f t="shared" si="31"/>
        <v>0</v>
      </c>
      <c r="J78" s="33">
        <f t="shared" si="32"/>
        <v>0</v>
      </c>
      <c r="K78" s="6">
        <f t="shared" si="33"/>
        <v>0</v>
      </c>
      <c r="L78" s="78">
        <f t="shared" si="3"/>
        <v>1118</v>
      </c>
      <c r="M78" s="67"/>
      <c r="N78" s="68"/>
      <c r="O78" s="67"/>
      <c r="P78" s="68"/>
    </row>
    <row r="79" spans="1:16" s="69" customFormat="1" ht="97.5" customHeight="1">
      <c r="A79" s="48">
        <v>8809317289410</v>
      </c>
      <c r="B79" s="49"/>
      <c r="C79" s="50" t="s">
        <v>666</v>
      </c>
      <c r="D79" s="65" t="s">
        <v>823</v>
      </c>
      <c r="E79" s="52">
        <v>300</v>
      </c>
      <c r="F79" s="51">
        <v>3300</v>
      </c>
      <c r="G79" s="40">
        <f t="shared" ref="G79" si="34">ROUNDUP(F79/L79,2)</f>
        <v>2.96</v>
      </c>
      <c r="H79" s="11"/>
      <c r="I79" s="44">
        <f t="shared" ref="I79" si="35">F79*H79</f>
        <v>0</v>
      </c>
      <c r="J79" s="33">
        <f t="shared" ref="J79" si="36">G79*H79</f>
        <v>0</v>
      </c>
      <c r="K79" s="6">
        <f t="shared" ref="K79" si="37">H79*E79</f>
        <v>0</v>
      </c>
      <c r="L79" s="78">
        <f t="shared" ref="L79:L142" si="38">L78</f>
        <v>1118</v>
      </c>
      <c r="M79" s="67"/>
      <c r="N79" s="68"/>
      <c r="O79" s="67"/>
      <c r="P79" s="68"/>
    </row>
    <row r="80" spans="1:16" s="69" customFormat="1" ht="97.5" customHeight="1">
      <c r="A80" s="48">
        <v>8809317118628</v>
      </c>
      <c r="B80" s="49"/>
      <c r="C80" s="50" t="s">
        <v>667</v>
      </c>
      <c r="D80" s="65" t="s">
        <v>824</v>
      </c>
      <c r="E80" s="52">
        <v>400</v>
      </c>
      <c r="F80" s="51">
        <v>3900</v>
      </c>
      <c r="G80" s="40">
        <f t="shared" ref="G80:G82" si="39">ROUNDUP(F80/L80,2)</f>
        <v>3.4899999999999998</v>
      </c>
      <c r="H80" s="11"/>
      <c r="I80" s="44">
        <f t="shared" ref="I80:I82" si="40">F80*H80</f>
        <v>0</v>
      </c>
      <c r="J80" s="33">
        <f t="shared" ref="J80:J82" si="41">G80*H80</f>
        <v>0</v>
      </c>
      <c r="K80" s="6">
        <f t="shared" ref="K80:K82" si="42">H80*E80</f>
        <v>0</v>
      </c>
      <c r="L80" s="78">
        <f t="shared" si="38"/>
        <v>1118</v>
      </c>
      <c r="M80" s="67"/>
      <c r="N80" s="68"/>
      <c r="O80" s="67"/>
      <c r="P80" s="68"/>
    </row>
    <row r="81" spans="1:16" s="69" customFormat="1" ht="97.5" customHeight="1">
      <c r="A81" s="48">
        <v>8809317118635</v>
      </c>
      <c r="B81" s="49"/>
      <c r="C81" s="50" t="s">
        <v>668</v>
      </c>
      <c r="D81" s="65" t="s">
        <v>825</v>
      </c>
      <c r="E81" s="52">
        <v>400</v>
      </c>
      <c r="F81" s="51">
        <v>3900</v>
      </c>
      <c r="G81" s="40">
        <f t="shared" si="39"/>
        <v>3.4899999999999998</v>
      </c>
      <c r="H81" s="11"/>
      <c r="I81" s="44">
        <f t="shared" si="40"/>
        <v>0</v>
      </c>
      <c r="J81" s="33">
        <f t="shared" si="41"/>
        <v>0</v>
      </c>
      <c r="K81" s="6">
        <f t="shared" si="42"/>
        <v>0</v>
      </c>
      <c r="L81" s="78">
        <f t="shared" si="38"/>
        <v>1118</v>
      </c>
      <c r="M81" s="67"/>
      <c r="N81" s="68"/>
      <c r="O81" s="67"/>
      <c r="P81" s="68"/>
    </row>
    <row r="82" spans="1:16" s="69" customFormat="1" ht="97.5" customHeight="1">
      <c r="A82" s="48">
        <v>8809317118642</v>
      </c>
      <c r="B82" s="49"/>
      <c r="C82" s="50" t="s">
        <v>669</v>
      </c>
      <c r="D82" s="65" t="s">
        <v>826</v>
      </c>
      <c r="E82" s="52">
        <v>280</v>
      </c>
      <c r="F82" s="51">
        <v>3900</v>
      </c>
      <c r="G82" s="40">
        <f t="shared" si="39"/>
        <v>3.4899999999999998</v>
      </c>
      <c r="H82" s="11"/>
      <c r="I82" s="44">
        <f t="shared" si="40"/>
        <v>0</v>
      </c>
      <c r="J82" s="33">
        <f t="shared" si="41"/>
        <v>0</v>
      </c>
      <c r="K82" s="6">
        <f t="shared" si="42"/>
        <v>0</v>
      </c>
      <c r="L82" s="78">
        <f t="shared" si="38"/>
        <v>1118</v>
      </c>
      <c r="M82" s="67"/>
      <c r="N82" s="68"/>
      <c r="O82" s="67"/>
      <c r="P82" s="68"/>
    </row>
    <row r="83" spans="1:16" s="69" customFormat="1" ht="97.5" customHeight="1">
      <c r="A83" s="48">
        <v>8809317289274</v>
      </c>
      <c r="B83" s="49"/>
      <c r="C83" s="50" t="s">
        <v>670</v>
      </c>
      <c r="D83" s="65" t="s">
        <v>827</v>
      </c>
      <c r="E83" s="52">
        <v>250</v>
      </c>
      <c r="F83" s="51">
        <v>4800</v>
      </c>
      <c r="G83" s="40">
        <f t="shared" ref="G83:G85" si="43">ROUNDUP(F83/L83,2)</f>
        <v>4.3</v>
      </c>
      <c r="H83" s="11"/>
      <c r="I83" s="44">
        <f t="shared" ref="I83:I85" si="44">F83*H83</f>
        <v>0</v>
      </c>
      <c r="J83" s="33">
        <f t="shared" ref="J83:J85" si="45">G83*H83</f>
        <v>0</v>
      </c>
      <c r="K83" s="6">
        <f t="shared" ref="K83:K85" si="46">H83*E83</f>
        <v>0</v>
      </c>
      <c r="L83" s="78">
        <f t="shared" si="38"/>
        <v>1118</v>
      </c>
      <c r="M83" s="67"/>
      <c r="N83" s="68"/>
      <c r="O83" s="67"/>
      <c r="P83" s="68"/>
    </row>
    <row r="84" spans="1:16" s="69" customFormat="1" ht="97.5" customHeight="1">
      <c r="A84" s="48">
        <v>8809317289281</v>
      </c>
      <c r="B84" s="49"/>
      <c r="C84" s="50" t="s">
        <v>671</v>
      </c>
      <c r="D84" s="65" t="s">
        <v>828</v>
      </c>
      <c r="E84" s="52">
        <v>250</v>
      </c>
      <c r="F84" s="51">
        <v>4800</v>
      </c>
      <c r="G84" s="40">
        <f t="shared" si="43"/>
        <v>4.3</v>
      </c>
      <c r="H84" s="11"/>
      <c r="I84" s="44">
        <f t="shared" si="44"/>
        <v>0</v>
      </c>
      <c r="J84" s="33">
        <f t="shared" si="45"/>
        <v>0</v>
      </c>
      <c r="K84" s="6">
        <f t="shared" si="46"/>
        <v>0</v>
      </c>
      <c r="L84" s="78">
        <f t="shared" si="38"/>
        <v>1118</v>
      </c>
      <c r="M84" s="67"/>
      <c r="N84" s="68"/>
      <c r="O84" s="67"/>
      <c r="P84" s="68"/>
    </row>
    <row r="85" spans="1:16" s="69" customFormat="1" ht="97.5" customHeight="1">
      <c r="A85" s="48">
        <v>8809317289298</v>
      </c>
      <c r="B85" s="49"/>
      <c r="C85" s="50" t="s">
        <v>672</v>
      </c>
      <c r="D85" s="65" t="s">
        <v>829</v>
      </c>
      <c r="E85" s="52">
        <v>80</v>
      </c>
      <c r="F85" s="51">
        <v>4300</v>
      </c>
      <c r="G85" s="40">
        <f t="shared" si="43"/>
        <v>3.8499999999999996</v>
      </c>
      <c r="H85" s="11"/>
      <c r="I85" s="44">
        <f t="shared" si="44"/>
        <v>0</v>
      </c>
      <c r="J85" s="33">
        <f t="shared" si="45"/>
        <v>0</v>
      </c>
      <c r="K85" s="6">
        <f t="shared" si="46"/>
        <v>0</v>
      </c>
      <c r="L85" s="78">
        <f t="shared" si="38"/>
        <v>1118</v>
      </c>
      <c r="M85" s="67"/>
      <c r="N85" s="68"/>
      <c r="O85" s="67"/>
      <c r="P85" s="68"/>
    </row>
    <row r="86" spans="1:16" s="69" customFormat="1" ht="97.5" customHeight="1">
      <c r="A86" s="48">
        <v>8809446650174</v>
      </c>
      <c r="B86" s="49"/>
      <c r="C86" s="50" t="s">
        <v>673</v>
      </c>
      <c r="D86" s="65" t="s">
        <v>830</v>
      </c>
      <c r="E86" s="52">
        <v>50</v>
      </c>
      <c r="F86" s="51">
        <v>2200</v>
      </c>
      <c r="G86" s="40">
        <f t="shared" ref="G86" si="47">ROUNDUP(F86/L86,2)</f>
        <v>1.97</v>
      </c>
      <c r="H86" s="11"/>
      <c r="I86" s="44">
        <f t="shared" ref="I86" si="48">F86*H86</f>
        <v>0</v>
      </c>
      <c r="J86" s="33">
        <f t="shared" ref="J86" si="49">G86*H86</f>
        <v>0</v>
      </c>
      <c r="K86" s="6">
        <f t="shared" ref="K86" si="50">H86*E86</f>
        <v>0</v>
      </c>
      <c r="L86" s="78">
        <f t="shared" si="38"/>
        <v>1118</v>
      </c>
      <c r="M86" s="67"/>
      <c r="N86" s="68"/>
      <c r="O86" s="67"/>
      <c r="P86" s="68"/>
    </row>
    <row r="87" spans="1:16" s="69" customFormat="1" ht="97.5" customHeight="1">
      <c r="A87" s="48">
        <v>8809446650181</v>
      </c>
      <c r="B87" s="49"/>
      <c r="C87" s="50" t="s">
        <v>674</v>
      </c>
      <c r="D87" s="65" t="s">
        <v>831</v>
      </c>
      <c r="E87" s="52">
        <v>50</v>
      </c>
      <c r="F87" s="51">
        <v>2200</v>
      </c>
      <c r="G87" s="40">
        <f t="shared" ref="G87:G90" si="51">ROUNDUP(F87/L87,2)</f>
        <v>1.97</v>
      </c>
      <c r="H87" s="11"/>
      <c r="I87" s="44">
        <f t="shared" ref="I87:I90" si="52">F87*H87</f>
        <v>0</v>
      </c>
      <c r="J87" s="33">
        <f t="shared" ref="J87:J90" si="53">G87*H87</f>
        <v>0</v>
      </c>
      <c r="K87" s="6">
        <f t="shared" ref="K87:K90" si="54">H87*E87</f>
        <v>0</v>
      </c>
      <c r="L87" s="78">
        <f t="shared" si="38"/>
        <v>1118</v>
      </c>
      <c r="M87" s="67"/>
      <c r="N87" s="68"/>
      <c r="O87" s="67"/>
      <c r="P87" s="68"/>
    </row>
    <row r="88" spans="1:16" s="69" customFormat="1" ht="97.5" customHeight="1">
      <c r="A88" s="48">
        <v>8809446650167</v>
      </c>
      <c r="B88" s="49"/>
      <c r="C88" s="50" t="s">
        <v>675</v>
      </c>
      <c r="D88" s="65" t="s">
        <v>832</v>
      </c>
      <c r="E88" s="52">
        <v>50</v>
      </c>
      <c r="F88" s="51">
        <v>2200</v>
      </c>
      <c r="G88" s="40">
        <f t="shared" si="51"/>
        <v>1.97</v>
      </c>
      <c r="H88" s="11"/>
      <c r="I88" s="44">
        <f t="shared" si="52"/>
        <v>0</v>
      </c>
      <c r="J88" s="33">
        <f t="shared" si="53"/>
        <v>0</v>
      </c>
      <c r="K88" s="6">
        <f t="shared" si="54"/>
        <v>0</v>
      </c>
      <c r="L88" s="78">
        <f t="shared" si="38"/>
        <v>1118</v>
      </c>
      <c r="M88" s="67"/>
      <c r="N88" s="68"/>
      <c r="O88" s="67"/>
      <c r="P88" s="68"/>
    </row>
    <row r="89" spans="1:16" s="69" customFormat="1" ht="97.5" customHeight="1">
      <c r="A89" s="48"/>
      <c r="B89" s="49"/>
      <c r="C89" s="50"/>
      <c r="D89" s="65" t="s">
        <v>833</v>
      </c>
      <c r="E89" s="52">
        <v>290</v>
      </c>
      <c r="F89" s="51">
        <v>5900</v>
      </c>
      <c r="G89" s="40">
        <f t="shared" si="51"/>
        <v>5.2799999999999994</v>
      </c>
      <c r="H89" s="11"/>
      <c r="I89" s="44">
        <f t="shared" si="52"/>
        <v>0</v>
      </c>
      <c r="J89" s="33">
        <f t="shared" si="53"/>
        <v>0</v>
      </c>
      <c r="K89" s="6">
        <f t="shared" si="54"/>
        <v>0</v>
      </c>
      <c r="L89" s="78">
        <f t="shared" si="38"/>
        <v>1118</v>
      </c>
      <c r="M89" s="67"/>
      <c r="N89" s="68"/>
      <c r="O89" s="67"/>
      <c r="P89" s="68"/>
    </row>
    <row r="90" spans="1:16" s="69" customFormat="1" ht="97.5" customHeight="1">
      <c r="A90" s="48"/>
      <c r="B90" s="49"/>
      <c r="C90" s="50"/>
      <c r="D90" s="65" t="s">
        <v>834</v>
      </c>
      <c r="E90" s="52">
        <v>290</v>
      </c>
      <c r="F90" s="51">
        <v>5900</v>
      </c>
      <c r="G90" s="40">
        <f t="shared" si="51"/>
        <v>5.2799999999999994</v>
      </c>
      <c r="H90" s="11"/>
      <c r="I90" s="44">
        <f t="shared" si="52"/>
        <v>0</v>
      </c>
      <c r="J90" s="33">
        <f t="shared" si="53"/>
        <v>0</v>
      </c>
      <c r="K90" s="6">
        <f t="shared" si="54"/>
        <v>0</v>
      </c>
      <c r="L90" s="78">
        <f t="shared" si="38"/>
        <v>1118</v>
      </c>
      <c r="M90" s="67"/>
      <c r="N90" s="68"/>
      <c r="O90" s="67"/>
      <c r="P90" s="68"/>
    </row>
    <row r="91" spans="1:16" s="69" customFormat="1" ht="97.5" customHeight="1">
      <c r="A91" s="48"/>
      <c r="B91" s="49"/>
      <c r="C91" s="50"/>
      <c r="D91" s="65" t="s">
        <v>835</v>
      </c>
      <c r="E91" s="52">
        <v>290</v>
      </c>
      <c r="F91" s="51">
        <v>5900</v>
      </c>
      <c r="G91" s="40">
        <f t="shared" ref="G91:G92" si="55">ROUNDUP(F91/L91,2)</f>
        <v>5.2799999999999994</v>
      </c>
      <c r="H91" s="11"/>
      <c r="I91" s="44">
        <f t="shared" ref="I91:I92" si="56">F91*H91</f>
        <v>0</v>
      </c>
      <c r="J91" s="33">
        <f t="shared" ref="J91:J92" si="57">G91*H91</f>
        <v>0</v>
      </c>
      <c r="K91" s="6">
        <f t="shared" ref="K91:K92" si="58">H91*E91</f>
        <v>0</v>
      </c>
      <c r="L91" s="78">
        <f t="shared" si="38"/>
        <v>1118</v>
      </c>
      <c r="M91" s="67"/>
      <c r="N91" s="68"/>
      <c r="O91" s="67"/>
      <c r="P91" s="68"/>
    </row>
    <row r="92" spans="1:16" s="69" customFormat="1" ht="97.5" customHeight="1">
      <c r="A92" s="48">
        <v>8809469770002</v>
      </c>
      <c r="B92" s="49"/>
      <c r="C92" s="50" t="s">
        <v>676</v>
      </c>
      <c r="D92" s="65" t="s">
        <v>836</v>
      </c>
      <c r="E92" s="52">
        <v>290</v>
      </c>
      <c r="F92" s="51">
        <v>5900</v>
      </c>
      <c r="G92" s="40">
        <f t="shared" si="55"/>
        <v>5.2799999999999994</v>
      </c>
      <c r="H92" s="11"/>
      <c r="I92" s="44">
        <f t="shared" si="56"/>
        <v>0</v>
      </c>
      <c r="J92" s="33">
        <f t="shared" si="57"/>
        <v>0</v>
      </c>
      <c r="K92" s="6">
        <f t="shared" si="58"/>
        <v>0</v>
      </c>
      <c r="L92" s="78">
        <f t="shared" si="38"/>
        <v>1118</v>
      </c>
      <c r="M92" s="67"/>
      <c r="N92" s="68"/>
      <c r="O92" s="67"/>
      <c r="P92" s="68"/>
    </row>
    <row r="93" spans="1:16" s="69" customFormat="1" ht="97.5" customHeight="1">
      <c r="A93" s="48">
        <v>8809469770040</v>
      </c>
      <c r="B93" s="49"/>
      <c r="C93" s="50" t="s">
        <v>677</v>
      </c>
      <c r="D93" s="65" t="s">
        <v>837</v>
      </c>
      <c r="E93" s="52">
        <v>240</v>
      </c>
      <c r="F93" s="51">
        <v>3900</v>
      </c>
      <c r="G93" s="40">
        <f t="shared" ref="G93:G94" si="59">ROUNDUP(F93/L93,2)</f>
        <v>3.4899999999999998</v>
      </c>
      <c r="H93" s="11"/>
      <c r="I93" s="44">
        <f t="shared" ref="I93:I94" si="60">F93*H93</f>
        <v>0</v>
      </c>
      <c r="J93" s="33">
        <f t="shared" ref="J93:J94" si="61">G93*H93</f>
        <v>0</v>
      </c>
      <c r="K93" s="6">
        <f t="shared" ref="K93:K94" si="62">H93*E93</f>
        <v>0</v>
      </c>
      <c r="L93" s="78">
        <f t="shared" si="38"/>
        <v>1118</v>
      </c>
      <c r="M93" s="67"/>
      <c r="N93" s="68"/>
      <c r="O93" s="67"/>
      <c r="P93" s="68"/>
    </row>
    <row r="94" spans="1:16" s="69" customFormat="1" ht="97.5" customHeight="1">
      <c r="A94" s="48">
        <v>8809469770026</v>
      </c>
      <c r="B94" s="49"/>
      <c r="C94" s="50" t="s">
        <v>678</v>
      </c>
      <c r="D94" s="71" t="s">
        <v>838</v>
      </c>
      <c r="E94" s="52">
        <v>180</v>
      </c>
      <c r="F94" s="51">
        <v>2500</v>
      </c>
      <c r="G94" s="40">
        <f t="shared" si="59"/>
        <v>2.2399999999999998</v>
      </c>
      <c r="H94" s="11"/>
      <c r="I94" s="44">
        <f t="shared" si="60"/>
        <v>0</v>
      </c>
      <c r="J94" s="33">
        <f t="shared" si="61"/>
        <v>0</v>
      </c>
      <c r="K94" s="6">
        <f t="shared" si="62"/>
        <v>0</v>
      </c>
      <c r="L94" s="78">
        <f t="shared" si="38"/>
        <v>1118</v>
      </c>
      <c r="M94" s="67"/>
      <c r="N94" s="68"/>
      <c r="O94" s="67"/>
      <c r="P94" s="68"/>
    </row>
    <row r="95" spans="1:16" s="69" customFormat="1" ht="97.5" customHeight="1">
      <c r="A95" s="48">
        <v>8809469770033</v>
      </c>
      <c r="B95" s="49"/>
      <c r="C95" s="50" t="s">
        <v>679</v>
      </c>
      <c r="D95" s="65" t="s">
        <v>839</v>
      </c>
      <c r="E95" s="52">
        <v>180</v>
      </c>
      <c r="F95" s="51">
        <v>2500</v>
      </c>
      <c r="G95" s="40">
        <f t="shared" ref="G95:G97" si="63">ROUNDUP(F95/L95,2)</f>
        <v>2.2399999999999998</v>
      </c>
      <c r="H95" s="11"/>
      <c r="I95" s="44">
        <f t="shared" ref="I95:I97" si="64">F95*H95</f>
        <v>0</v>
      </c>
      <c r="J95" s="33">
        <f t="shared" ref="J95:J97" si="65">G95*H95</f>
        <v>0</v>
      </c>
      <c r="K95" s="6">
        <f t="shared" ref="K95:K97" si="66">H95*E95</f>
        <v>0</v>
      </c>
      <c r="L95" s="78">
        <f t="shared" si="38"/>
        <v>1118</v>
      </c>
      <c r="M95" s="67"/>
      <c r="N95" s="68"/>
      <c r="O95" s="67"/>
      <c r="P95" s="68"/>
    </row>
    <row r="96" spans="1:16" s="69" customFormat="1" ht="97.5" customHeight="1">
      <c r="A96" s="48">
        <v>8809469770019</v>
      </c>
      <c r="B96" s="49"/>
      <c r="C96" s="50" t="s">
        <v>680</v>
      </c>
      <c r="D96" s="65" t="s">
        <v>840</v>
      </c>
      <c r="E96" s="52">
        <v>180</v>
      </c>
      <c r="F96" s="51">
        <v>2500</v>
      </c>
      <c r="G96" s="40">
        <f t="shared" si="63"/>
        <v>2.2399999999999998</v>
      </c>
      <c r="H96" s="11"/>
      <c r="I96" s="44">
        <f t="shared" si="64"/>
        <v>0</v>
      </c>
      <c r="J96" s="33">
        <f t="shared" si="65"/>
        <v>0</v>
      </c>
      <c r="K96" s="6">
        <f t="shared" si="66"/>
        <v>0</v>
      </c>
      <c r="L96" s="78">
        <f t="shared" si="38"/>
        <v>1118</v>
      </c>
      <c r="M96" s="67"/>
      <c r="N96" s="68"/>
      <c r="O96" s="67"/>
      <c r="P96" s="68"/>
    </row>
    <row r="97" spans="1:16" s="69" customFormat="1" ht="97.5" customHeight="1">
      <c r="A97" s="48">
        <v>8809469770248</v>
      </c>
      <c r="B97" s="49"/>
      <c r="C97" s="50" t="s">
        <v>681</v>
      </c>
      <c r="D97" s="65" t="s">
        <v>841</v>
      </c>
      <c r="E97" s="52">
        <v>240</v>
      </c>
      <c r="F97" s="51">
        <v>2900</v>
      </c>
      <c r="G97" s="40">
        <f t="shared" si="63"/>
        <v>2.5999999999999996</v>
      </c>
      <c r="H97" s="11"/>
      <c r="I97" s="44">
        <f t="shared" si="64"/>
        <v>0</v>
      </c>
      <c r="J97" s="33">
        <f t="shared" si="65"/>
        <v>0</v>
      </c>
      <c r="K97" s="6">
        <f t="shared" si="66"/>
        <v>0</v>
      </c>
      <c r="L97" s="78">
        <f t="shared" si="38"/>
        <v>1118</v>
      </c>
      <c r="M97" s="67"/>
      <c r="N97" s="68"/>
      <c r="O97" s="67"/>
      <c r="P97" s="68"/>
    </row>
    <row r="98" spans="1:16" s="69" customFormat="1" ht="97.5" customHeight="1">
      <c r="A98" s="56">
        <v>8809187048124</v>
      </c>
      <c r="B98" s="49"/>
      <c r="C98" s="50" t="s">
        <v>682</v>
      </c>
      <c r="D98" s="65" t="s">
        <v>842</v>
      </c>
      <c r="E98" s="52">
        <v>420</v>
      </c>
      <c r="F98" s="51">
        <v>11300</v>
      </c>
      <c r="G98" s="40">
        <f t="shared" ref="G98" si="67">ROUNDUP(F98/L98,2)</f>
        <v>10.11</v>
      </c>
      <c r="H98" s="11"/>
      <c r="I98" s="44">
        <f t="shared" ref="I98" si="68">F98*H98</f>
        <v>0</v>
      </c>
      <c r="J98" s="33">
        <f t="shared" ref="J98" si="69">G98*H98</f>
        <v>0</v>
      </c>
      <c r="K98" s="6">
        <f t="shared" ref="K98" si="70">H98*E98</f>
        <v>0</v>
      </c>
      <c r="L98" s="78">
        <f t="shared" si="38"/>
        <v>1118</v>
      </c>
      <c r="M98" s="67"/>
      <c r="N98" s="68"/>
      <c r="O98" s="67"/>
      <c r="P98" s="68"/>
    </row>
    <row r="99" spans="1:16" s="69" customFormat="1" ht="97.5" customHeight="1">
      <c r="A99" s="56">
        <v>8809187048117</v>
      </c>
      <c r="B99" s="49"/>
      <c r="C99" s="50" t="s">
        <v>683</v>
      </c>
      <c r="D99" s="65" t="s">
        <v>843</v>
      </c>
      <c r="E99" s="52">
        <v>420</v>
      </c>
      <c r="F99" s="51">
        <v>11300</v>
      </c>
      <c r="G99" s="40">
        <f t="shared" ref="G99:G100" si="71">ROUNDUP(F99/L99,2)</f>
        <v>10.11</v>
      </c>
      <c r="H99" s="11"/>
      <c r="I99" s="44">
        <f t="shared" ref="I99:I100" si="72">F99*H99</f>
        <v>0</v>
      </c>
      <c r="J99" s="33">
        <f t="shared" ref="J99:J100" si="73">G99*H99</f>
        <v>0</v>
      </c>
      <c r="K99" s="6">
        <f t="shared" ref="K99:K100" si="74">H99*E99</f>
        <v>0</v>
      </c>
      <c r="L99" s="78">
        <f t="shared" si="38"/>
        <v>1118</v>
      </c>
      <c r="M99" s="67"/>
      <c r="N99" s="68"/>
      <c r="O99" s="67"/>
      <c r="P99" s="68"/>
    </row>
    <row r="100" spans="1:16" s="69" customFormat="1" ht="97.5" customHeight="1">
      <c r="A100" s="56">
        <v>8809324207322</v>
      </c>
      <c r="B100" s="49"/>
      <c r="C100" s="50" t="s">
        <v>684</v>
      </c>
      <c r="D100" s="65" t="s">
        <v>844</v>
      </c>
      <c r="E100" s="52">
        <v>30</v>
      </c>
      <c r="F100" s="51">
        <v>3400</v>
      </c>
      <c r="G100" s="40">
        <f t="shared" si="71"/>
        <v>3.05</v>
      </c>
      <c r="H100" s="11"/>
      <c r="I100" s="44">
        <f t="shared" si="72"/>
        <v>0</v>
      </c>
      <c r="J100" s="33">
        <f t="shared" si="73"/>
        <v>0</v>
      </c>
      <c r="K100" s="6">
        <f t="shared" si="74"/>
        <v>0</v>
      </c>
      <c r="L100" s="78">
        <f t="shared" si="38"/>
        <v>1118</v>
      </c>
      <c r="M100" s="67"/>
      <c r="N100" s="68"/>
      <c r="O100" s="67"/>
      <c r="P100" s="68"/>
    </row>
    <row r="101" spans="1:16" s="69" customFormat="1" ht="97.5" customHeight="1">
      <c r="A101" s="56">
        <v>8809324207315</v>
      </c>
      <c r="B101" s="49"/>
      <c r="C101" s="50" t="s">
        <v>685</v>
      </c>
      <c r="D101" s="65" t="s">
        <v>845</v>
      </c>
      <c r="E101" s="52">
        <v>40</v>
      </c>
      <c r="F101" s="51">
        <v>3400</v>
      </c>
      <c r="G101" s="40">
        <f t="shared" ref="G101:G103" si="75">ROUNDUP(F101/L101,2)</f>
        <v>3.05</v>
      </c>
      <c r="H101" s="11"/>
      <c r="I101" s="44">
        <f t="shared" ref="I101:I103" si="76">F101*H101</f>
        <v>0</v>
      </c>
      <c r="J101" s="33">
        <f t="shared" ref="J101:J103" si="77">G101*H101</f>
        <v>0</v>
      </c>
      <c r="K101" s="6">
        <f t="shared" ref="K101:K103" si="78">H101*E101</f>
        <v>0</v>
      </c>
      <c r="L101" s="78">
        <f t="shared" si="38"/>
        <v>1118</v>
      </c>
      <c r="M101" s="67"/>
      <c r="N101" s="68"/>
      <c r="O101" s="67"/>
      <c r="P101" s="68"/>
    </row>
    <row r="102" spans="1:16" s="69" customFormat="1" ht="97.5" customHeight="1">
      <c r="A102" s="48">
        <v>8809362067537</v>
      </c>
      <c r="B102" s="49"/>
      <c r="C102" s="50" t="s">
        <v>686</v>
      </c>
      <c r="D102" s="65" t="s">
        <v>846</v>
      </c>
      <c r="E102" s="52">
        <v>80</v>
      </c>
      <c r="F102" s="51">
        <v>5300</v>
      </c>
      <c r="G102" s="40">
        <f t="shared" si="75"/>
        <v>4.75</v>
      </c>
      <c r="H102" s="11"/>
      <c r="I102" s="44">
        <f t="shared" si="76"/>
        <v>0</v>
      </c>
      <c r="J102" s="33">
        <f t="shared" si="77"/>
        <v>0</v>
      </c>
      <c r="K102" s="6">
        <f t="shared" si="78"/>
        <v>0</v>
      </c>
      <c r="L102" s="78">
        <f t="shared" si="38"/>
        <v>1118</v>
      </c>
      <c r="M102" s="67"/>
      <c r="N102" s="68"/>
      <c r="O102" s="67"/>
      <c r="P102" s="68"/>
    </row>
    <row r="103" spans="1:16" s="69" customFormat="1" ht="97.5" customHeight="1">
      <c r="A103" s="48">
        <v>8809338562257</v>
      </c>
      <c r="B103" s="49"/>
      <c r="C103" s="50" t="s">
        <v>687</v>
      </c>
      <c r="D103" s="65" t="s">
        <v>847</v>
      </c>
      <c r="E103" s="52">
        <v>130</v>
      </c>
      <c r="F103" s="51">
        <v>1200</v>
      </c>
      <c r="G103" s="40">
        <f t="shared" si="75"/>
        <v>1.08</v>
      </c>
      <c r="H103" s="11"/>
      <c r="I103" s="44">
        <f t="shared" si="76"/>
        <v>0</v>
      </c>
      <c r="J103" s="33">
        <f t="shared" si="77"/>
        <v>0</v>
      </c>
      <c r="K103" s="6">
        <f t="shared" si="78"/>
        <v>0</v>
      </c>
      <c r="L103" s="78">
        <f t="shared" si="38"/>
        <v>1118</v>
      </c>
      <c r="M103" s="67"/>
      <c r="N103" s="68"/>
      <c r="O103" s="67"/>
      <c r="P103" s="68"/>
    </row>
    <row r="104" spans="1:16" s="69" customFormat="1" ht="97.5" customHeight="1">
      <c r="A104" s="48">
        <v>8809187043075</v>
      </c>
      <c r="B104" s="49"/>
      <c r="C104" s="50" t="s">
        <v>688</v>
      </c>
      <c r="D104" s="65" t="s">
        <v>848</v>
      </c>
      <c r="E104" s="52">
        <v>320</v>
      </c>
      <c r="F104" s="51">
        <v>7000</v>
      </c>
      <c r="G104" s="40">
        <f t="shared" ref="G104:G106" si="79">ROUNDUP(F104/L104,2)</f>
        <v>6.27</v>
      </c>
      <c r="H104" s="11"/>
      <c r="I104" s="44">
        <f t="shared" ref="I104:I106" si="80">F104*H104</f>
        <v>0</v>
      </c>
      <c r="J104" s="33">
        <f t="shared" ref="J104:J106" si="81">G104*H104</f>
        <v>0</v>
      </c>
      <c r="K104" s="6">
        <f t="shared" ref="K104:K106" si="82">H104*E104</f>
        <v>0</v>
      </c>
      <c r="L104" s="78">
        <f t="shared" si="38"/>
        <v>1118</v>
      </c>
      <c r="M104" s="67"/>
      <c r="N104" s="68"/>
      <c r="O104" s="67"/>
      <c r="P104" s="68"/>
    </row>
    <row r="105" spans="1:16" s="69" customFormat="1" ht="97.5" customHeight="1">
      <c r="A105" s="48">
        <v>8809446650723</v>
      </c>
      <c r="B105" s="49"/>
      <c r="C105" s="53" t="s">
        <v>689</v>
      </c>
      <c r="D105" s="65" t="s">
        <v>849</v>
      </c>
      <c r="E105" s="52">
        <v>40</v>
      </c>
      <c r="F105" s="51">
        <v>2650</v>
      </c>
      <c r="G105" s="40">
        <f t="shared" si="79"/>
        <v>2.38</v>
      </c>
      <c r="H105" s="11"/>
      <c r="I105" s="44">
        <f t="shared" si="80"/>
        <v>0</v>
      </c>
      <c r="J105" s="33">
        <f t="shared" si="81"/>
        <v>0</v>
      </c>
      <c r="K105" s="6">
        <f t="shared" si="82"/>
        <v>0</v>
      </c>
      <c r="L105" s="78">
        <f t="shared" si="38"/>
        <v>1118</v>
      </c>
      <c r="M105" s="67"/>
      <c r="N105" s="68"/>
      <c r="O105" s="67"/>
      <c r="P105" s="68"/>
    </row>
    <row r="106" spans="1:16" s="69" customFormat="1" ht="97.5" customHeight="1">
      <c r="A106" s="48">
        <v>8809317289267</v>
      </c>
      <c r="B106" s="49"/>
      <c r="C106" s="50" t="s">
        <v>690</v>
      </c>
      <c r="D106" s="65" t="s">
        <v>850</v>
      </c>
      <c r="E106" s="52">
        <v>420</v>
      </c>
      <c r="F106" s="51">
        <v>5000</v>
      </c>
      <c r="G106" s="40">
        <f t="shared" si="79"/>
        <v>4.4799999999999995</v>
      </c>
      <c r="H106" s="11"/>
      <c r="I106" s="44">
        <f t="shared" si="80"/>
        <v>0</v>
      </c>
      <c r="J106" s="33">
        <f t="shared" si="81"/>
        <v>0</v>
      </c>
      <c r="K106" s="6">
        <f t="shared" si="82"/>
        <v>0</v>
      </c>
      <c r="L106" s="78">
        <f t="shared" si="38"/>
        <v>1118</v>
      </c>
      <c r="M106" s="67"/>
      <c r="N106" s="68"/>
      <c r="O106" s="67"/>
      <c r="P106" s="68"/>
    </row>
    <row r="107" spans="1:16" s="69" customFormat="1" ht="97.5" customHeight="1">
      <c r="A107" s="48">
        <v>8809317289250</v>
      </c>
      <c r="B107" s="49"/>
      <c r="C107" s="50" t="s">
        <v>691</v>
      </c>
      <c r="D107" s="65" t="s">
        <v>851</v>
      </c>
      <c r="E107" s="52">
        <v>420</v>
      </c>
      <c r="F107" s="51">
        <v>5000</v>
      </c>
      <c r="G107" s="40">
        <f t="shared" ref="G107:G108" si="83">ROUNDUP(F107/L107,2)</f>
        <v>4.4799999999999995</v>
      </c>
      <c r="H107" s="11"/>
      <c r="I107" s="44">
        <f t="shared" ref="I107:I108" si="84">F107*H107</f>
        <v>0</v>
      </c>
      <c r="J107" s="33">
        <f t="shared" ref="J107:J108" si="85">G107*H107</f>
        <v>0</v>
      </c>
      <c r="K107" s="6">
        <f t="shared" ref="K107:K108" si="86">H107*E107</f>
        <v>0</v>
      </c>
      <c r="L107" s="78">
        <f t="shared" si="38"/>
        <v>1118</v>
      </c>
      <c r="M107" s="67"/>
      <c r="N107" s="68"/>
      <c r="O107" s="67"/>
      <c r="P107" s="68"/>
    </row>
    <row r="108" spans="1:16" s="69" customFormat="1" ht="97.5" customHeight="1">
      <c r="A108" s="48">
        <v>8809382392190</v>
      </c>
      <c r="B108" s="46"/>
      <c r="C108" s="50" t="s">
        <v>692</v>
      </c>
      <c r="D108" s="65" t="s">
        <v>852</v>
      </c>
      <c r="E108" s="52">
        <v>150</v>
      </c>
      <c r="F108" s="51">
        <v>7200</v>
      </c>
      <c r="G108" s="40">
        <f t="shared" si="83"/>
        <v>6.45</v>
      </c>
      <c r="H108" s="11"/>
      <c r="I108" s="44">
        <f t="shared" si="84"/>
        <v>0</v>
      </c>
      <c r="J108" s="33">
        <f t="shared" si="85"/>
        <v>0</v>
      </c>
      <c r="K108" s="6">
        <f t="shared" si="86"/>
        <v>0</v>
      </c>
      <c r="L108" s="78">
        <f t="shared" si="38"/>
        <v>1118</v>
      </c>
      <c r="M108" s="67"/>
      <c r="N108" s="68"/>
      <c r="O108" s="67"/>
      <c r="P108" s="68"/>
    </row>
    <row r="109" spans="1:16" s="69" customFormat="1" ht="97.5" customHeight="1">
      <c r="A109" s="48">
        <v>8809469771153</v>
      </c>
      <c r="B109" s="49"/>
      <c r="C109" s="50" t="s">
        <v>693</v>
      </c>
      <c r="D109" s="65" t="s">
        <v>853</v>
      </c>
      <c r="E109" s="52">
        <v>430</v>
      </c>
      <c r="F109" s="51">
        <v>5000</v>
      </c>
      <c r="G109" s="40">
        <f t="shared" ref="G109:G111" si="87">ROUNDUP(F109/L109,2)</f>
        <v>4.4799999999999995</v>
      </c>
      <c r="H109" s="11"/>
      <c r="I109" s="44">
        <f t="shared" ref="I109:I111" si="88">F109*H109</f>
        <v>0</v>
      </c>
      <c r="J109" s="33">
        <f t="shared" ref="J109:J111" si="89">G109*H109</f>
        <v>0</v>
      </c>
      <c r="K109" s="6">
        <f t="shared" ref="K109:K111" si="90">H109*E109</f>
        <v>0</v>
      </c>
      <c r="L109" s="78">
        <f t="shared" si="38"/>
        <v>1118</v>
      </c>
      <c r="M109" s="67"/>
      <c r="N109" s="68"/>
      <c r="O109" s="67"/>
      <c r="P109" s="68"/>
    </row>
    <row r="110" spans="1:16" s="69" customFormat="1" ht="97.5" customHeight="1">
      <c r="A110" s="48">
        <v>8809469771177</v>
      </c>
      <c r="B110" s="49"/>
      <c r="C110" s="50" t="s">
        <v>694</v>
      </c>
      <c r="D110" s="65" t="s">
        <v>854</v>
      </c>
      <c r="E110" s="52">
        <v>540</v>
      </c>
      <c r="F110" s="51">
        <v>5000</v>
      </c>
      <c r="G110" s="40">
        <f t="shared" si="87"/>
        <v>4.4799999999999995</v>
      </c>
      <c r="H110" s="11"/>
      <c r="I110" s="44">
        <f t="shared" si="88"/>
        <v>0</v>
      </c>
      <c r="J110" s="33">
        <f t="shared" si="89"/>
        <v>0</v>
      </c>
      <c r="K110" s="6">
        <f t="shared" si="90"/>
        <v>0</v>
      </c>
      <c r="L110" s="78">
        <f t="shared" si="38"/>
        <v>1118</v>
      </c>
      <c r="M110" s="67"/>
      <c r="N110" s="68"/>
      <c r="O110" s="67"/>
      <c r="P110" s="68"/>
    </row>
    <row r="111" spans="1:16" s="69" customFormat="1" ht="97.5" customHeight="1">
      <c r="A111" s="48">
        <v>8809469771160</v>
      </c>
      <c r="B111" s="49"/>
      <c r="C111" s="50" t="s">
        <v>695</v>
      </c>
      <c r="D111" s="65" t="s">
        <v>855</v>
      </c>
      <c r="E111" s="52">
        <v>540</v>
      </c>
      <c r="F111" s="51">
        <v>5000</v>
      </c>
      <c r="G111" s="40">
        <f t="shared" si="87"/>
        <v>4.4799999999999995</v>
      </c>
      <c r="H111" s="11"/>
      <c r="I111" s="44">
        <f t="shared" si="88"/>
        <v>0</v>
      </c>
      <c r="J111" s="33">
        <f t="shared" si="89"/>
        <v>0</v>
      </c>
      <c r="K111" s="6">
        <f t="shared" si="90"/>
        <v>0</v>
      </c>
      <c r="L111" s="78">
        <f t="shared" si="38"/>
        <v>1118</v>
      </c>
      <c r="M111" s="67"/>
      <c r="N111" s="68"/>
      <c r="O111" s="67"/>
      <c r="P111" s="68"/>
    </row>
    <row r="112" spans="1:16" s="69" customFormat="1" ht="97.5" customHeight="1">
      <c r="A112" s="48">
        <v>8809469771146</v>
      </c>
      <c r="B112" s="49"/>
      <c r="C112" s="50" t="s">
        <v>696</v>
      </c>
      <c r="D112" s="65" t="s">
        <v>856</v>
      </c>
      <c r="E112" s="52">
        <v>540</v>
      </c>
      <c r="F112" s="51">
        <v>5000</v>
      </c>
      <c r="G112" s="40">
        <f t="shared" ref="G112:G114" si="91">ROUNDUP(F112/L112,2)</f>
        <v>4.4799999999999995</v>
      </c>
      <c r="H112" s="11"/>
      <c r="I112" s="44">
        <f t="shared" ref="I112:I114" si="92">F112*H112</f>
        <v>0</v>
      </c>
      <c r="J112" s="33">
        <f t="shared" ref="J112:J114" si="93">G112*H112</f>
        <v>0</v>
      </c>
      <c r="K112" s="6">
        <f t="shared" ref="K112:K114" si="94">H112*E112</f>
        <v>0</v>
      </c>
      <c r="L112" s="78">
        <f t="shared" si="38"/>
        <v>1118</v>
      </c>
      <c r="M112" s="67"/>
      <c r="N112" s="68"/>
      <c r="O112" s="67"/>
      <c r="P112" s="68"/>
    </row>
    <row r="113" spans="1:16" s="69" customFormat="1" ht="97.5" customHeight="1">
      <c r="A113" s="48">
        <v>8809469771184</v>
      </c>
      <c r="B113" s="49"/>
      <c r="C113" s="50" t="s">
        <v>697</v>
      </c>
      <c r="D113" s="65" t="s">
        <v>857</v>
      </c>
      <c r="E113" s="52">
        <v>540</v>
      </c>
      <c r="F113" s="51">
        <v>5000</v>
      </c>
      <c r="G113" s="40">
        <f t="shared" si="91"/>
        <v>4.4799999999999995</v>
      </c>
      <c r="H113" s="11"/>
      <c r="I113" s="44">
        <f t="shared" si="92"/>
        <v>0</v>
      </c>
      <c r="J113" s="33">
        <f t="shared" si="93"/>
        <v>0</v>
      </c>
      <c r="K113" s="6">
        <f t="shared" si="94"/>
        <v>0</v>
      </c>
      <c r="L113" s="78">
        <f t="shared" si="38"/>
        <v>1118</v>
      </c>
      <c r="M113" s="67"/>
      <c r="N113" s="68"/>
      <c r="O113" s="67"/>
      <c r="P113" s="68"/>
    </row>
    <row r="114" spans="1:16" s="69" customFormat="1" ht="97.5" customHeight="1">
      <c r="A114" s="48">
        <v>8809469771221</v>
      </c>
      <c r="B114" s="49"/>
      <c r="C114" s="50" t="s">
        <v>698</v>
      </c>
      <c r="D114" s="65" t="s">
        <v>858</v>
      </c>
      <c r="E114" s="52">
        <v>540</v>
      </c>
      <c r="F114" s="51">
        <v>3500</v>
      </c>
      <c r="G114" s="40">
        <f t="shared" si="91"/>
        <v>3.1399999999999997</v>
      </c>
      <c r="H114" s="11"/>
      <c r="I114" s="44">
        <f t="shared" si="92"/>
        <v>0</v>
      </c>
      <c r="J114" s="33">
        <f t="shared" si="93"/>
        <v>0</v>
      </c>
      <c r="K114" s="6">
        <f t="shared" si="94"/>
        <v>0</v>
      </c>
      <c r="L114" s="78">
        <f t="shared" si="38"/>
        <v>1118</v>
      </c>
      <c r="M114" s="67"/>
      <c r="N114" s="68"/>
      <c r="O114" s="67"/>
      <c r="P114" s="68"/>
    </row>
    <row r="115" spans="1:16" s="69" customFormat="1" ht="97.5" customHeight="1">
      <c r="A115" s="57"/>
      <c r="B115" s="49"/>
      <c r="C115" s="50" t="s">
        <v>699</v>
      </c>
      <c r="D115" s="65" t="s">
        <v>859</v>
      </c>
      <c r="E115" s="52">
        <v>200</v>
      </c>
      <c r="F115" s="51">
        <v>3400</v>
      </c>
      <c r="G115" s="40">
        <f t="shared" ref="G115" si="95">ROUNDUP(F115/L115,2)</f>
        <v>3.05</v>
      </c>
      <c r="H115" s="11"/>
      <c r="I115" s="44">
        <f t="shared" ref="I115" si="96">F115*H115</f>
        <v>0</v>
      </c>
      <c r="J115" s="33">
        <f t="shared" ref="J115" si="97">G115*H115</f>
        <v>0</v>
      </c>
      <c r="K115" s="6">
        <f t="shared" ref="K115" si="98">H115*E115</f>
        <v>0</v>
      </c>
      <c r="L115" s="78">
        <f t="shared" si="38"/>
        <v>1118</v>
      </c>
      <c r="M115" s="67"/>
      <c r="N115" s="68"/>
      <c r="O115" s="67"/>
      <c r="P115" s="68"/>
    </row>
    <row r="116" spans="1:16" s="69" customFormat="1" ht="97.5" customHeight="1">
      <c r="A116" s="57"/>
      <c r="B116" s="49"/>
      <c r="C116" s="50" t="s">
        <v>700</v>
      </c>
      <c r="D116" s="65" t="s">
        <v>860</v>
      </c>
      <c r="E116" s="52">
        <v>200</v>
      </c>
      <c r="F116" s="51">
        <v>3400</v>
      </c>
      <c r="G116" s="40">
        <f t="shared" ref="G116:G119" si="99">ROUNDUP(F116/L116,2)</f>
        <v>3.05</v>
      </c>
      <c r="H116" s="11"/>
      <c r="I116" s="44">
        <f t="shared" ref="I116:I119" si="100">F116*H116</f>
        <v>0</v>
      </c>
      <c r="J116" s="33">
        <f t="shared" ref="J116:J119" si="101">G116*H116</f>
        <v>0</v>
      </c>
      <c r="K116" s="6">
        <f t="shared" ref="K116:K119" si="102">H116*E116</f>
        <v>0</v>
      </c>
      <c r="L116" s="78">
        <f t="shared" si="38"/>
        <v>1118</v>
      </c>
      <c r="M116" s="67"/>
      <c r="N116" s="68"/>
      <c r="O116" s="67"/>
      <c r="P116" s="68"/>
    </row>
    <row r="117" spans="1:16" s="69" customFormat="1" ht="97.5" customHeight="1">
      <c r="A117" s="57"/>
      <c r="B117" s="49"/>
      <c r="C117" s="50" t="s">
        <v>701</v>
      </c>
      <c r="D117" s="65" t="s">
        <v>861</v>
      </c>
      <c r="E117" s="52">
        <v>200</v>
      </c>
      <c r="F117" s="51">
        <v>3400</v>
      </c>
      <c r="G117" s="40">
        <f t="shared" si="99"/>
        <v>3.05</v>
      </c>
      <c r="H117" s="11"/>
      <c r="I117" s="44">
        <f t="shared" si="100"/>
        <v>0</v>
      </c>
      <c r="J117" s="33">
        <f t="shared" si="101"/>
        <v>0</v>
      </c>
      <c r="K117" s="6">
        <f t="shared" si="102"/>
        <v>0</v>
      </c>
      <c r="L117" s="78">
        <f t="shared" si="38"/>
        <v>1118</v>
      </c>
      <c r="M117" s="67"/>
      <c r="N117" s="68"/>
      <c r="O117" s="67"/>
      <c r="P117" s="68"/>
    </row>
    <row r="118" spans="1:16" s="69" customFormat="1" ht="97.5" customHeight="1">
      <c r="A118" s="57"/>
      <c r="B118" s="49"/>
      <c r="C118" s="50" t="s">
        <v>702</v>
      </c>
      <c r="D118" s="65" t="s">
        <v>862</v>
      </c>
      <c r="E118" s="52">
        <v>200</v>
      </c>
      <c r="F118" s="51">
        <v>3400</v>
      </c>
      <c r="G118" s="40">
        <f t="shared" si="99"/>
        <v>3.05</v>
      </c>
      <c r="H118" s="11"/>
      <c r="I118" s="44">
        <f t="shared" si="100"/>
        <v>0</v>
      </c>
      <c r="J118" s="33">
        <f t="shared" si="101"/>
        <v>0</v>
      </c>
      <c r="K118" s="6">
        <f t="shared" si="102"/>
        <v>0</v>
      </c>
      <c r="L118" s="78">
        <f t="shared" si="38"/>
        <v>1118</v>
      </c>
      <c r="M118" s="67"/>
      <c r="N118" s="68"/>
      <c r="O118" s="67"/>
      <c r="P118" s="68"/>
    </row>
    <row r="119" spans="1:16" s="69" customFormat="1" ht="97.5" customHeight="1">
      <c r="A119" s="48">
        <v>8809469771696</v>
      </c>
      <c r="B119" s="58"/>
      <c r="C119" s="59" t="s">
        <v>703</v>
      </c>
      <c r="D119" s="72" t="s">
        <v>863</v>
      </c>
      <c r="E119" s="52">
        <v>350</v>
      </c>
      <c r="F119" s="51">
        <v>5250</v>
      </c>
      <c r="G119" s="40">
        <f t="shared" si="99"/>
        <v>4.7</v>
      </c>
      <c r="H119" s="11"/>
      <c r="I119" s="44">
        <f t="shared" si="100"/>
        <v>0</v>
      </c>
      <c r="J119" s="33">
        <f t="shared" si="101"/>
        <v>0</v>
      </c>
      <c r="K119" s="6">
        <f t="shared" si="102"/>
        <v>0</v>
      </c>
      <c r="L119" s="78">
        <f t="shared" si="38"/>
        <v>1118</v>
      </c>
      <c r="M119" s="67"/>
      <c r="N119" s="68"/>
      <c r="O119" s="67"/>
      <c r="P119" s="68"/>
    </row>
    <row r="120" spans="1:16" s="69" customFormat="1" ht="97.5" customHeight="1">
      <c r="A120" s="60"/>
      <c r="B120" s="49"/>
      <c r="C120" s="59" t="s">
        <v>704</v>
      </c>
      <c r="D120" s="65" t="s">
        <v>864</v>
      </c>
      <c r="E120" s="52">
        <v>1400</v>
      </c>
      <c r="F120" s="51">
        <v>14900</v>
      </c>
      <c r="G120" s="40">
        <f t="shared" ref="G120:G121" si="103">ROUNDUP(F120/L120,2)</f>
        <v>13.33</v>
      </c>
      <c r="H120" s="11"/>
      <c r="I120" s="44">
        <f t="shared" ref="I120:I121" si="104">F120*H120</f>
        <v>0</v>
      </c>
      <c r="J120" s="33">
        <f t="shared" ref="J120:J121" si="105">G120*H120</f>
        <v>0</v>
      </c>
      <c r="K120" s="6">
        <f t="shared" ref="K120:K121" si="106">H120*E120</f>
        <v>0</v>
      </c>
      <c r="L120" s="78">
        <f t="shared" si="38"/>
        <v>1118</v>
      </c>
      <c r="M120" s="67"/>
      <c r="N120" s="68"/>
      <c r="O120" s="67"/>
      <c r="P120" s="68"/>
    </row>
    <row r="121" spans="1:16" s="69" customFormat="1" ht="97.5" customHeight="1">
      <c r="A121" s="60"/>
      <c r="B121" s="58"/>
      <c r="C121" s="59" t="s">
        <v>705</v>
      </c>
      <c r="D121" s="65" t="s">
        <v>795</v>
      </c>
      <c r="E121" s="52">
        <v>400</v>
      </c>
      <c r="F121" s="51">
        <v>4400</v>
      </c>
      <c r="G121" s="40">
        <f t="shared" si="103"/>
        <v>3.94</v>
      </c>
      <c r="H121" s="11"/>
      <c r="I121" s="44">
        <f t="shared" si="104"/>
        <v>0</v>
      </c>
      <c r="J121" s="33">
        <f t="shared" si="105"/>
        <v>0</v>
      </c>
      <c r="K121" s="6">
        <f t="shared" si="106"/>
        <v>0</v>
      </c>
      <c r="L121" s="78">
        <f t="shared" si="38"/>
        <v>1118</v>
      </c>
      <c r="M121" s="67"/>
      <c r="N121" s="68"/>
      <c r="O121" s="67"/>
      <c r="P121" s="68"/>
    </row>
    <row r="122" spans="1:16" s="69" customFormat="1" ht="97.5" customHeight="1">
      <c r="A122" s="60"/>
      <c r="B122" s="49"/>
      <c r="C122" s="59" t="s">
        <v>706</v>
      </c>
      <c r="D122" s="65" t="s">
        <v>794</v>
      </c>
      <c r="E122" s="52">
        <v>400</v>
      </c>
      <c r="F122" s="51">
        <v>4400</v>
      </c>
      <c r="G122" s="40">
        <f t="shared" ref="G122:G145" si="107">ROUNDUP(F122/L122,2)</f>
        <v>3.94</v>
      </c>
      <c r="H122" s="11"/>
      <c r="I122" s="44">
        <f t="shared" ref="I122:I142" si="108">F122*H122</f>
        <v>0</v>
      </c>
      <c r="J122" s="33">
        <f t="shared" ref="J122:J142" si="109">G122*H122</f>
        <v>0</v>
      </c>
      <c r="K122" s="6">
        <f t="shared" ref="K122:K142" si="110">H122*E122</f>
        <v>0</v>
      </c>
      <c r="L122" s="78">
        <f t="shared" si="38"/>
        <v>1118</v>
      </c>
      <c r="M122" s="67"/>
      <c r="N122" s="68"/>
      <c r="O122" s="67"/>
      <c r="P122" s="68"/>
    </row>
    <row r="123" spans="1:16" s="69" customFormat="1" ht="97.5" customHeight="1">
      <c r="A123" s="60"/>
      <c r="B123" s="58"/>
      <c r="C123" s="59" t="s">
        <v>707</v>
      </c>
      <c r="D123" s="65" t="s">
        <v>793</v>
      </c>
      <c r="E123" s="52">
        <v>300</v>
      </c>
      <c r="F123" s="51">
        <v>3150</v>
      </c>
      <c r="G123" s="40">
        <f t="shared" si="107"/>
        <v>2.82</v>
      </c>
      <c r="H123" s="11"/>
      <c r="I123" s="44">
        <f t="shared" si="108"/>
        <v>0</v>
      </c>
      <c r="J123" s="33">
        <f t="shared" si="109"/>
        <v>0</v>
      </c>
      <c r="K123" s="6">
        <f t="shared" si="110"/>
        <v>0</v>
      </c>
      <c r="L123" s="78">
        <f t="shared" si="38"/>
        <v>1118</v>
      </c>
      <c r="M123" s="67"/>
      <c r="N123" s="68"/>
      <c r="O123" s="67"/>
      <c r="P123" s="68"/>
    </row>
    <row r="124" spans="1:16" s="69" customFormat="1" ht="97.5" customHeight="1">
      <c r="A124" s="48">
        <v>8809187042184</v>
      </c>
      <c r="B124" s="49"/>
      <c r="C124" s="61" t="s">
        <v>708</v>
      </c>
      <c r="D124" s="65" t="s">
        <v>792</v>
      </c>
      <c r="E124" s="52">
        <v>450</v>
      </c>
      <c r="F124" s="51">
        <v>6100</v>
      </c>
      <c r="G124" s="40">
        <f t="shared" si="107"/>
        <v>5.46</v>
      </c>
      <c r="H124" s="11"/>
      <c r="I124" s="44">
        <f t="shared" si="108"/>
        <v>0</v>
      </c>
      <c r="J124" s="33">
        <f t="shared" si="109"/>
        <v>0</v>
      </c>
      <c r="K124" s="6">
        <f t="shared" si="110"/>
        <v>0</v>
      </c>
      <c r="L124" s="78">
        <f t="shared" si="38"/>
        <v>1118</v>
      </c>
      <c r="M124" s="67"/>
      <c r="N124" s="68"/>
      <c r="O124" s="67"/>
      <c r="P124" s="68"/>
    </row>
    <row r="125" spans="1:16" s="69" customFormat="1" ht="97.5" customHeight="1">
      <c r="A125" s="48">
        <v>8809187042191</v>
      </c>
      <c r="B125" s="49"/>
      <c r="C125" s="61" t="s">
        <v>709</v>
      </c>
      <c r="D125" s="65" t="s">
        <v>791</v>
      </c>
      <c r="E125" s="52">
        <v>450</v>
      </c>
      <c r="F125" s="51">
        <v>6100</v>
      </c>
      <c r="G125" s="40">
        <f t="shared" si="107"/>
        <v>5.46</v>
      </c>
      <c r="H125" s="11"/>
      <c r="I125" s="44">
        <f t="shared" si="108"/>
        <v>0</v>
      </c>
      <c r="J125" s="33">
        <f t="shared" si="109"/>
        <v>0</v>
      </c>
      <c r="K125" s="6">
        <f t="shared" si="110"/>
        <v>0</v>
      </c>
      <c r="L125" s="78">
        <f t="shared" si="38"/>
        <v>1118</v>
      </c>
      <c r="M125" s="67"/>
      <c r="N125" s="68"/>
      <c r="O125" s="67"/>
      <c r="P125" s="68"/>
    </row>
    <row r="126" spans="1:16" s="69" customFormat="1" ht="97.5" customHeight="1">
      <c r="A126" s="48">
        <v>8809446651041</v>
      </c>
      <c r="B126" s="49"/>
      <c r="C126" s="53" t="s">
        <v>710</v>
      </c>
      <c r="D126" s="65" t="s">
        <v>790</v>
      </c>
      <c r="E126" s="52">
        <v>40</v>
      </c>
      <c r="F126" s="51">
        <v>2650</v>
      </c>
      <c r="G126" s="40">
        <f t="shared" si="107"/>
        <v>2.38</v>
      </c>
      <c r="H126" s="11"/>
      <c r="I126" s="44">
        <f t="shared" si="108"/>
        <v>0</v>
      </c>
      <c r="J126" s="33">
        <f t="shared" si="109"/>
        <v>0</v>
      </c>
      <c r="K126" s="6">
        <f t="shared" si="110"/>
        <v>0</v>
      </c>
      <c r="L126" s="78">
        <f t="shared" si="38"/>
        <v>1118</v>
      </c>
      <c r="M126" s="67"/>
      <c r="N126" s="68"/>
      <c r="O126" s="67"/>
      <c r="P126" s="68"/>
    </row>
    <row r="127" spans="1:16" s="69" customFormat="1" ht="97.5" customHeight="1">
      <c r="A127" s="48">
        <v>8809469771993</v>
      </c>
      <c r="B127" s="51"/>
      <c r="C127" s="53" t="s">
        <v>711</v>
      </c>
      <c r="D127" s="65" t="s">
        <v>789</v>
      </c>
      <c r="E127" s="52">
        <v>300</v>
      </c>
      <c r="F127" s="51">
        <v>5650</v>
      </c>
      <c r="G127" s="40">
        <f t="shared" si="107"/>
        <v>5.0599999999999996</v>
      </c>
      <c r="H127" s="11"/>
      <c r="I127" s="44">
        <f t="shared" si="108"/>
        <v>0</v>
      </c>
      <c r="J127" s="33">
        <f t="shared" si="109"/>
        <v>0</v>
      </c>
      <c r="K127" s="6">
        <f t="shared" si="110"/>
        <v>0</v>
      </c>
      <c r="L127" s="78">
        <f t="shared" si="38"/>
        <v>1118</v>
      </c>
      <c r="M127" s="67"/>
      <c r="N127" s="68"/>
      <c r="O127" s="67"/>
      <c r="P127" s="68"/>
    </row>
    <row r="128" spans="1:16" s="69" customFormat="1" ht="97.5" customHeight="1">
      <c r="A128" s="48">
        <v>8809342406646</v>
      </c>
      <c r="B128" s="49"/>
      <c r="C128" s="50" t="s">
        <v>712</v>
      </c>
      <c r="D128" s="62" t="s">
        <v>788</v>
      </c>
      <c r="E128" s="52">
        <v>150</v>
      </c>
      <c r="F128" s="51">
        <v>3150</v>
      </c>
      <c r="G128" s="40">
        <f t="shared" si="107"/>
        <v>2.82</v>
      </c>
      <c r="H128" s="11"/>
      <c r="I128" s="44">
        <f t="shared" si="108"/>
        <v>0</v>
      </c>
      <c r="J128" s="33">
        <f t="shared" si="109"/>
        <v>0</v>
      </c>
      <c r="K128" s="6">
        <f t="shared" si="110"/>
        <v>0</v>
      </c>
      <c r="L128" s="78">
        <f t="shared" si="38"/>
        <v>1118</v>
      </c>
      <c r="M128" s="67"/>
      <c r="N128" s="68"/>
      <c r="O128" s="67"/>
      <c r="P128" s="68"/>
    </row>
    <row r="129" spans="1:18" s="69" customFormat="1" ht="97.5" customHeight="1">
      <c r="A129" s="63">
        <v>8809514480184</v>
      </c>
      <c r="B129" s="49"/>
      <c r="C129" s="50" t="s">
        <v>713</v>
      </c>
      <c r="D129" s="62" t="s">
        <v>787</v>
      </c>
      <c r="E129" s="52">
        <v>400</v>
      </c>
      <c r="F129" s="51">
        <v>3450</v>
      </c>
      <c r="G129" s="40">
        <f t="shared" si="107"/>
        <v>3.09</v>
      </c>
      <c r="H129" s="11"/>
      <c r="I129" s="44">
        <f t="shared" si="108"/>
        <v>0</v>
      </c>
      <c r="J129" s="33">
        <f t="shared" si="109"/>
        <v>0</v>
      </c>
      <c r="K129" s="6">
        <f t="shared" si="110"/>
        <v>0</v>
      </c>
      <c r="L129" s="78">
        <f t="shared" si="38"/>
        <v>1118</v>
      </c>
      <c r="M129" s="67"/>
      <c r="N129" s="68"/>
      <c r="O129" s="67"/>
      <c r="P129" s="68"/>
    </row>
    <row r="130" spans="1:18" s="69" customFormat="1" ht="97.5" customHeight="1">
      <c r="A130" s="63">
        <v>8809514480177</v>
      </c>
      <c r="B130" s="49"/>
      <c r="C130" s="50" t="s">
        <v>714</v>
      </c>
      <c r="D130" s="62" t="s">
        <v>786</v>
      </c>
      <c r="E130" s="52">
        <v>400</v>
      </c>
      <c r="F130" s="51">
        <v>3450</v>
      </c>
      <c r="G130" s="40">
        <f t="shared" si="107"/>
        <v>3.09</v>
      </c>
      <c r="H130" s="11"/>
      <c r="I130" s="44">
        <f t="shared" si="108"/>
        <v>0</v>
      </c>
      <c r="J130" s="33">
        <f t="shared" si="109"/>
        <v>0</v>
      </c>
      <c r="K130" s="6">
        <f t="shared" si="110"/>
        <v>0</v>
      </c>
      <c r="L130" s="78">
        <f t="shared" si="38"/>
        <v>1118</v>
      </c>
      <c r="M130" s="67"/>
      <c r="N130" s="68"/>
      <c r="O130" s="67"/>
      <c r="P130" s="68"/>
    </row>
    <row r="131" spans="1:18" s="69" customFormat="1" ht="97.5" customHeight="1">
      <c r="A131" s="63">
        <v>8809514480207</v>
      </c>
      <c r="B131" s="58"/>
      <c r="C131" s="50" t="s">
        <v>715</v>
      </c>
      <c r="D131" s="62" t="s">
        <v>785</v>
      </c>
      <c r="E131" s="52">
        <v>400</v>
      </c>
      <c r="F131" s="51">
        <v>3450</v>
      </c>
      <c r="G131" s="40">
        <f t="shared" si="107"/>
        <v>3.09</v>
      </c>
      <c r="H131" s="11"/>
      <c r="I131" s="44">
        <f t="shared" si="108"/>
        <v>0</v>
      </c>
      <c r="J131" s="33">
        <f t="shared" si="109"/>
        <v>0</v>
      </c>
      <c r="K131" s="6">
        <f t="shared" si="110"/>
        <v>0</v>
      </c>
      <c r="L131" s="78">
        <f t="shared" si="38"/>
        <v>1118</v>
      </c>
      <c r="M131" s="67"/>
      <c r="N131" s="68"/>
      <c r="O131" s="67"/>
      <c r="P131" s="68"/>
    </row>
    <row r="132" spans="1:18" s="69" customFormat="1" ht="97.5" customHeight="1">
      <c r="A132" s="63">
        <v>8809514480191</v>
      </c>
      <c r="B132" s="58"/>
      <c r="C132" s="50" t="s">
        <v>716</v>
      </c>
      <c r="D132" s="62" t="s">
        <v>784</v>
      </c>
      <c r="E132" s="52">
        <v>400</v>
      </c>
      <c r="F132" s="51">
        <v>3450</v>
      </c>
      <c r="G132" s="40">
        <f t="shared" si="107"/>
        <v>3.09</v>
      </c>
      <c r="H132" s="11"/>
      <c r="I132" s="44">
        <f t="shared" si="108"/>
        <v>0</v>
      </c>
      <c r="J132" s="33">
        <f t="shared" si="109"/>
        <v>0</v>
      </c>
      <c r="K132" s="6">
        <f t="shared" si="110"/>
        <v>0</v>
      </c>
      <c r="L132" s="78">
        <f t="shared" si="38"/>
        <v>1118</v>
      </c>
      <c r="M132" s="67"/>
      <c r="N132" s="68"/>
      <c r="O132" s="67"/>
      <c r="P132" s="68"/>
    </row>
    <row r="133" spans="1:18" s="69" customFormat="1" ht="97.5" customHeight="1">
      <c r="A133" s="48"/>
      <c r="B133" s="49"/>
      <c r="C133" s="53" t="s">
        <v>717</v>
      </c>
      <c r="D133" s="62" t="s">
        <v>783</v>
      </c>
      <c r="E133" s="52">
        <v>240</v>
      </c>
      <c r="F133" s="51">
        <v>3900</v>
      </c>
      <c r="G133" s="40">
        <f t="shared" si="107"/>
        <v>3.4899999999999998</v>
      </c>
      <c r="H133" s="11"/>
      <c r="I133" s="44">
        <f t="shared" si="108"/>
        <v>0</v>
      </c>
      <c r="J133" s="33">
        <f t="shared" si="109"/>
        <v>0</v>
      </c>
      <c r="K133" s="6">
        <f t="shared" si="110"/>
        <v>0</v>
      </c>
      <c r="L133" s="78">
        <f t="shared" si="38"/>
        <v>1118</v>
      </c>
      <c r="M133" s="67"/>
      <c r="N133" s="68"/>
      <c r="O133" s="67"/>
      <c r="P133" s="68"/>
    </row>
    <row r="134" spans="1:18" s="69" customFormat="1" ht="97.5" customHeight="1">
      <c r="A134" s="48">
        <v>8809338561953</v>
      </c>
      <c r="B134" s="58"/>
      <c r="C134" s="53" t="s">
        <v>718</v>
      </c>
      <c r="D134" s="62" t="s">
        <v>782</v>
      </c>
      <c r="E134" s="52">
        <v>130</v>
      </c>
      <c r="F134" s="51">
        <v>1200</v>
      </c>
      <c r="G134" s="40">
        <f t="shared" si="107"/>
        <v>1.08</v>
      </c>
      <c r="H134" s="11"/>
      <c r="I134" s="44">
        <f t="shared" si="108"/>
        <v>0</v>
      </c>
      <c r="J134" s="33">
        <f t="shared" si="109"/>
        <v>0</v>
      </c>
      <c r="K134" s="6">
        <f t="shared" si="110"/>
        <v>0</v>
      </c>
      <c r="L134" s="78">
        <f t="shared" si="38"/>
        <v>1118</v>
      </c>
      <c r="M134" s="67"/>
      <c r="N134" s="68"/>
      <c r="O134" s="67"/>
      <c r="P134" s="68"/>
    </row>
    <row r="135" spans="1:18" s="69" customFormat="1" ht="97.5" customHeight="1">
      <c r="A135" s="48">
        <v>8809338561625</v>
      </c>
      <c r="B135" s="58"/>
      <c r="C135" s="53" t="s">
        <v>719</v>
      </c>
      <c r="D135" s="62" t="s">
        <v>781</v>
      </c>
      <c r="E135" s="52">
        <v>130</v>
      </c>
      <c r="F135" s="51">
        <v>1200</v>
      </c>
      <c r="G135" s="40">
        <f t="shared" si="107"/>
        <v>1.08</v>
      </c>
      <c r="H135" s="11"/>
      <c r="I135" s="44">
        <f t="shared" si="108"/>
        <v>0</v>
      </c>
      <c r="J135" s="33">
        <f t="shared" si="109"/>
        <v>0</v>
      </c>
      <c r="K135" s="6">
        <f t="shared" si="110"/>
        <v>0</v>
      </c>
      <c r="L135" s="78">
        <f t="shared" si="38"/>
        <v>1118</v>
      </c>
      <c r="M135" s="67"/>
      <c r="N135" s="68"/>
      <c r="O135" s="67"/>
      <c r="P135" s="68"/>
    </row>
    <row r="136" spans="1:18" s="69" customFormat="1" ht="97.5" customHeight="1">
      <c r="A136" s="48">
        <v>8809338562448</v>
      </c>
      <c r="B136" s="49"/>
      <c r="C136" s="53" t="s">
        <v>720</v>
      </c>
      <c r="D136" s="62" t="s">
        <v>780</v>
      </c>
      <c r="E136" s="52">
        <v>130</v>
      </c>
      <c r="F136" s="51">
        <v>1200</v>
      </c>
      <c r="G136" s="40">
        <f t="shared" si="107"/>
        <v>1.08</v>
      </c>
      <c r="H136" s="11"/>
      <c r="I136" s="44">
        <f t="shared" si="108"/>
        <v>0</v>
      </c>
      <c r="J136" s="33">
        <f t="shared" si="109"/>
        <v>0</v>
      </c>
      <c r="K136" s="6">
        <f t="shared" si="110"/>
        <v>0</v>
      </c>
      <c r="L136" s="78">
        <f t="shared" si="38"/>
        <v>1118</v>
      </c>
      <c r="M136" s="67"/>
      <c r="N136" s="68"/>
      <c r="O136" s="67"/>
      <c r="P136" s="68"/>
    </row>
    <row r="137" spans="1:18" s="69" customFormat="1" ht="97.5" customHeight="1">
      <c r="A137" s="48">
        <v>8809338562417</v>
      </c>
      <c r="B137" s="49"/>
      <c r="C137" s="53" t="s">
        <v>721</v>
      </c>
      <c r="D137" s="62" t="s">
        <v>779</v>
      </c>
      <c r="E137" s="52">
        <v>130</v>
      </c>
      <c r="F137" s="51">
        <v>1200</v>
      </c>
      <c r="G137" s="40">
        <f t="shared" si="107"/>
        <v>1.08</v>
      </c>
      <c r="H137" s="11"/>
      <c r="I137" s="44">
        <f t="shared" si="108"/>
        <v>0</v>
      </c>
      <c r="J137" s="33">
        <f t="shared" si="109"/>
        <v>0</v>
      </c>
      <c r="K137" s="6">
        <f t="shared" si="110"/>
        <v>0</v>
      </c>
      <c r="L137" s="78">
        <f t="shared" si="38"/>
        <v>1118</v>
      </c>
      <c r="M137" s="67"/>
      <c r="N137" s="68"/>
      <c r="O137" s="67"/>
      <c r="P137" s="68"/>
    </row>
    <row r="138" spans="1:18" s="67" customFormat="1" ht="97.5" customHeight="1">
      <c r="A138" s="48">
        <v>8809338562424</v>
      </c>
      <c r="B138" s="49"/>
      <c r="C138" s="53" t="s">
        <v>722</v>
      </c>
      <c r="D138" s="62" t="s">
        <v>778</v>
      </c>
      <c r="E138" s="52">
        <v>130</v>
      </c>
      <c r="F138" s="51">
        <v>1300</v>
      </c>
      <c r="G138" s="40">
        <f t="shared" si="107"/>
        <v>1.17</v>
      </c>
      <c r="H138" s="11"/>
      <c r="I138" s="44">
        <f t="shared" si="108"/>
        <v>0</v>
      </c>
      <c r="J138" s="33">
        <f t="shared" si="109"/>
        <v>0</v>
      </c>
      <c r="K138" s="6">
        <f t="shared" si="110"/>
        <v>0</v>
      </c>
      <c r="L138" s="78">
        <f t="shared" si="38"/>
        <v>1118</v>
      </c>
      <c r="N138" s="68"/>
      <c r="P138" s="68"/>
      <c r="R138" s="69"/>
    </row>
    <row r="139" spans="1:18" s="67" customFormat="1" ht="97.5" customHeight="1">
      <c r="A139" s="48">
        <v>8809338562028</v>
      </c>
      <c r="B139" s="49"/>
      <c r="C139" s="53" t="s">
        <v>723</v>
      </c>
      <c r="D139" s="62" t="s">
        <v>777</v>
      </c>
      <c r="E139" s="52">
        <v>130</v>
      </c>
      <c r="F139" s="51">
        <v>1200</v>
      </c>
      <c r="G139" s="40">
        <f t="shared" si="107"/>
        <v>1.08</v>
      </c>
      <c r="H139" s="11"/>
      <c r="I139" s="44">
        <f t="shared" si="108"/>
        <v>0</v>
      </c>
      <c r="J139" s="33">
        <f t="shared" si="109"/>
        <v>0</v>
      </c>
      <c r="K139" s="6">
        <f t="shared" si="110"/>
        <v>0</v>
      </c>
      <c r="L139" s="78">
        <f t="shared" si="38"/>
        <v>1118</v>
      </c>
      <c r="N139" s="68"/>
      <c r="P139" s="68"/>
      <c r="R139" s="69"/>
    </row>
    <row r="140" spans="1:18" s="67" customFormat="1" ht="97.5" customHeight="1">
      <c r="A140" s="48">
        <v>8809338561977</v>
      </c>
      <c r="B140" s="58"/>
      <c r="C140" s="53" t="s">
        <v>724</v>
      </c>
      <c r="D140" s="62" t="s">
        <v>776</v>
      </c>
      <c r="E140" s="52">
        <v>130</v>
      </c>
      <c r="F140" s="51">
        <v>1200</v>
      </c>
      <c r="G140" s="40">
        <f t="shared" si="107"/>
        <v>1.08</v>
      </c>
      <c r="H140" s="11"/>
      <c r="I140" s="44">
        <f t="shared" si="108"/>
        <v>0</v>
      </c>
      <c r="J140" s="33">
        <f t="shared" si="109"/>
        <v>0</v>
      </c>
      <c r="K140" s="6">
        <f t="shared" si="110"/>
        <v>0</v>
      </c>
      <c r="L140" s="78">
        <f t="shared" si="38"/>
        <v>1118</v>
      </c>
      <c r="N140" s="68"/>
      <c r="P140" s="68"/>
      <c r="R140" s="69"/>
    </row>
    <row r="141" spans="1:18" s="67" customFormat="1" ht="97.5" customHeight="1">
      <c r="A141" s="48">
        <v>8809469771993</v>
      </c>
      <c r="B141" s="49"/>
      <c r="C141" s="53" t="s">
        <v>725</v>
      </c>
      <c r="D141" s="65" t="s">
        <v>775</v>
      </c>
      <c r="E141" s="52">
        <v>130</v>
      </c>
      <c r="F141" s="51">
        <v>5650</v>
      </c>
      <c r="G141" s="40">
        <f t="shared" si="107"/>
        <v>5.0599999999999996</v>
      </c>
      <c r="H141" s="11"/>
      <c r="I141" s="44">
        <f t="shared" si="108"/>
        <v>0</v>
      </c>
      <c r="J141" s="33">
        <f t="shared" si="109"/>
        <v>0</v>
      </c>
      <c r="K141" s="6">
        <f t="shared" si="110"/>
        <v>0</v>
      </c>
      <c r="L141" s="78">
        <f t="shared" si="38"/>
        <v>1118</v>
      </c>
      <c r="N141" s="68"/>
      <c r="P141" s="68"/>
      <c r="R141" s="69"/>
    </row>
    <row r="142" spans="1:18" s="67" customFormat="1" ht="97.5" customHeight="1">
      <c r="A142" s="48">
        <v>8809514480269</v>
      </c>
      <c r="B142" s="58"/>
      <c r="C142" s="50" t="s">
        <v>726</v>
      </c>
      <c r="D142" s="62" t="s">
        <v>774</v>
      </c>
      <c r="E142" s="64">
        <v>400</v>
      </c>
      <c r="F142" s="51">
        <v>3450</v>
      </c>
      <c r="G142" s="40">
        <f t="shared" si="107"/>
        <v>3.09</v>
      </c>
      <c r="H142" s="11"/>
      <c r="I142" s="44">
        <f t="shared" si="108"/>
        <v>0</v>
      </c>
      <c r="J142" s="33">
        <f t="shared" si="109"/>
        <v>0</v>
      </c>
      <c r="K142" s="6">
        <f t="shared" si="110"/>
        <v>0</v>
      </c>
      <c r="L142" s="78">
        <f t="shared" si="38"/>
        <v>1118</v>
      </c>
      <c r="N142" s="68"/>
      <c r="P142" s="68"/>
      <c r="R142" s="69"/>
    </row>
    <row r="143" spans="1:18" s="67" customFormat="1" ht="97.5" customHeight="1">
      <c r="A143" s="48">
        <v>8809514480252</v>
      </c>
      <c r="B143" s="49"/>
      <c r="C143" s="50" t="s">
        <v>727</v>
      </c>
      <c r="D143" s="62" t="s">
        <v>773</v>
      </c>
      <c r="E143" s="64">
        <v>400</v>
      </c>
      <c r="F143" s="51">
        <v>3450</v>
      </c>
      <c r="G143" s="40">
        <f t="shared" si="107"/>
        <v>3.09</v>
      </c>
      <c r="H143" s="11"/>
      <c r="I143" s="44">
        <f>F143*H143</f>
        <v>0</v>
      </c>
      <c r="J143" s="33">
        <f>G143*H143</f>
        <v>0</v>
      </c>
      <c r="K143" s="6">
        <f>H143*E143</f>
        <v>0</v>
      </c>
      <c r="L143" s="78">
        <f t="shared" ref="L143:L145" si="111">L142</f>
        <v>1118</v>
      </c>
      <c r="N143" s="68"/>
      <c r="P143" s="68"/>
      <c r="R143" s="69"/>
    </row>
    <row r="144" spans="1:18" s="67" customFormat="1" ht="97.5" customHeight="1">
      <c r="A144" s="48">
        <v>8809514480283</v>
      </c>
      <c r="B144" s="58"/>
      <c r="C144" s="50" t="s">
        <v>728</v>
      </c>
      <c r="D144" s="62" t="s">
        <v>772</v>
      </c>
      <c r="E144" s="64">
        <v>400</v>
      </c>
      <c r="F144" s="51">
        <v>3450</v>
      </c>
      <c r="G144" s="40">
        <f t="shared" si="107"/>
        <v>3.09</v>
      </c>
      <c r="H144" s="11"/>
      <c r="I144" s="44">
        <f>F144*H144</f>
        <v>0</v>
      </c>
      <c r="J144" s="33">
        <f>G144*H144</f>
        <v>0</v>
      </c>
      <c r="K144" s="6">
        <f>H144*E144</f>
        <v>0</v>
      </c>
      <c r="L144" s="78">
        <f t="shared" si="111"/>
        <v>1118</v>
      </c>
      <c r="N144" s="68"/>
      <c r="P144" s="68"/>
      <c r="R144" s="69"/>
    </row>
    <row r="145" spans="1:18" s="67" customFormat="1" ht="97.5" customHeight="1">
      <c r="A145" s="48">
        <v>8809514480276</v>
      </c>
      <c r="B145" s="49"/>
      <c r="C145" s="50" t="s">
        <v>729</v>
      </c>
      <c r="D145" s="62" t="s">
        <v>771</v>
      </c>
      <c r="E145" s="64">
        <v>400</v>
      </c>
      <c r="F145" s="51">
        <v>3450</v>
      </c>
      <c r="G145" s="40">
        <f t="shared" si="107"/>
        <v>3.09</v>
      </c>
      <c r="H145" s="11"/>
      <c r="I145" s="44">
        <f>F145*H145</f>
        <v>0</v>
      </c>
      <c r="J145" s="33">
        <f>G145*H145</f>
        <v>0</v>
      </c>
      <c r="K145" s="6">
        <f>H145*E145</f>
        <v>0</v>
      </c>
      <c r="L145" s="78">
        <f t="shared" si="111"/>
        <v>1118</v>
      </c>
      <c r="N145" s="68"/>
      <c r="P145" s="68"/>
      <c r="R145" s="69"/>
    </row>
    <row r="146" spans="1:18" customFormat="1" ht="21">
      <c r="A146" s="8"/>
      <c r="B146" s="8"/>
      <c r="C146" s="8"/>
      <c r="D146" s="98" t="s">
        <v>3</v>
      </c>
      <c r="E146" s="99"/>
      <c r="F146" s="99"/>
      <c r="G146" s="99"/>
      <c r="H146" s="100"/>
      <c r="I146" s="33">
        <f>SUM(I11:I145)</f>
        <v>0</v>
      </c>
      <c r="J146" s="33">
        <f>SUM(J11:J145)</f>
        <v>0</v>
      </c>
      <c r="K146" s="33">
        <f>SUM(K11:K145)</f>
        <v>0</v>
      </c>
      <c r="L146" s="79"/>
    </row>
  </sheetData>
  <mergeCells count="22">
    <mergeCell ref="D146:H146"/>
    <mergeCell ref="A7:B7"/>
    <mergeCell ref="A28:A29"/>
    <mergeCell ref="B28:B29"/>
    <mergeCell ref="A1:K1"/>
    <mergeCell ref="A6:B6"/>
    <mergeCell ref="A4:B4"/>
    <mergeCell ref="H9:H10"/>
    <mergeCell ref="A9:A10"/>
    <mergeCell ref="C9:C10"/>
    <mergeCell ref="D9:D10"/>
    <mergeCell ref="B9:B10"/>
    <mergeCell ref="E9:E10"/>
    <mergeCell ref="G9:G10"/>
    <mergeCell ref="F9:F10"/>
    <mergeCell ref="A3:C3"/>
    <mergeCell ref="A5:B5"/>
    <mergeCell ref="H4:I4"/>
    <mergeCell ref="J4:K5"/>
    <mergeCell ref="J6:J7"/>
    <mergeCell ref="K6:K7"/>
    <mergeCell ref="H3:K3"/>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dimension ref="A1:T133"/>
  <sheetViews>
    <sheetView topLeftCell="A13" workbookViewId="0">
      <selection activeCell="E30" sqref="E30"/>
    </sheetView>
  </sheetViews>
  <sheetFormatPr defaultColWidth="9.85546875" defaultRowHeight="15"/>
  <cols>
    <col min="4" max="4" width="8.140625" style="3" customWidth="1"/>
    <col min="5" max="6" width="12.5703125" style="3" customWidth="1"/>
    <col min="12" max="13" width="20.28515625" customWidth="1"/>
  </cols>
  <sheetData>
    <row r="1" spans="4:20" ht="18">
      <c r="D1" s="19" t="s">
        <v>7</v>
      </c>
      <c r="E1" s="19" t="s">
        <v>9</v>
      </c>
      <c r="F1" s="19" t="s">
        <v>10</v>
      </c>
      <c r="H1" s="107" t="s">
        <v>6</v>
      </c>
      <c r="I1" s="107"/>
      <c r="J1" s="107"/>
      <c r="K1" s="107"/>
      <c r="L1" s="21">
        <f>'Farm Stay'!C4</f>
        <v>0</v>
      </c>
      <c r="M1" s="21">
        <f>L1</f>
        <v>0</v>
      </c>
    </row>
    <row r="2" spans="4:20">
      <c r="D2" s="19">
        <v>0.5</v>
      </c>
      <c r="E2" s="20">
        <v>24900</v>
      </c>
      <c r="F2" s="20">
        <v>25100</v>
      </c>
      <c r="H2" s="109" t="str">
        <f>E1</f>
        <v>Россия</v>
      </c>
      <c r="I2" s="109"/>
      <c r="J2" s="109"/>
      <c r="K2" s="109" t="str">
        <f>F1</f>
        <v>Казахстан</v>
      </c>
      <c r="L2" s="109"/>
      <c r="M2" s="109"/>
    </row>
    <row r="3" spans="4:20" ht="15.75">
      <c r="D3" s="19">
        <v>0.75</v>
      </c>
      <c r="E3" s="20">
        <v>28500</v>
      </c>
      <c r="F3" s="20">
        <v>28600</v>
      </c>
      <c r="H3" s="108">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108"/>
      <c r="J3" s="108"/>
      <c r="K3" s="108">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108"/>
      <c r="M3" s="108"/>
    </row>
    <row r="4" spans="4:20">
      <c r="D4" s="19">
        <v>1</v>
      </c>
      <c r="E4" s="20">
        <v>32200</v>
      </c>
      <c r="F4" s="20">
        <v>32300</v>
      </c>
    </row>
    <row r="5" spans="4:20">
      <c r="D5" s="19">
        <v>1.25</v>
      </c>
      <c r="E5" s="20">
        <v>37000</v>
      </c>
      <c r="F5" s="20">
        <v>37200</v>
      </c>
    </row>
    <row r="6" spans="4:20">
      <c r="D6" s="19">
        <v>1.5</v>
      </c>
      <c r="E6" s="20">
        <v>41900</v>
      </c>
      <c r="F6" s="20">
        <v>42100</v>
      </c>
      <c r="L6" s="4"/>
      <c r="M6" s="4"/>
      <c r="N6" s="4"/>
      <c r="O6" s="4"/>
      <c r="P6" s="4"/>
      <c r="Q6" s="4"/>
      <c r="R6" s="4"/>
      <c r="S6" s="4"/>
      <c r="T6" s="4"/>
    </row>
    <row r="7" spans="4:20">
      <c r="D7" s="19">
        <v>1.75</v>
      </c>
      <c r="E7" s="20">
        <v>46800</v>
      </c>
      <c r="F7" s="20">
        <v>47100</v>
      </c>
      <c r="L7" s="4"/>
      <c r="M7" s="4"/>
      <c r="N7" s="4"/>
      <c r="O7" s="4"/>
      <c r="P7" s="4"/>
      <c r="Q7" s="4"/>
      <c r="R7" s="4"/>
      <c r="S7" s="4"/>
      <c r="T7" s="4"/>
    </row>
    <row r="8" spans="4:20">
      <c r="D8" s="19">
        <v>2</v>
      </c>
      <c r="E8" s="20">
        <v>51700</v>
      </c>
      <c r="F8" s="20">
        <v>52100</v>
      </c>
      <c r="L8" s="4"/>
      <c r="M8" s="4"/>
      <c r="N8" s="4"/>
      <c r="O8" s="4"/>
      <c r="P8" s="4"/>
      <c r="Q8" s="4"/>
      <c r="R8" s="4"/>
      <c r="S8" s="4"/>
      <c r="T8" s="4"/>
    </row>
    <row r="9" spans="4:20">
      <c r="D9" s="19">
        <v>2.5</v>
      </c>
      <c r="E9" s="20">
        <v>55300</v>
      </c>
      <c r="F9" s="20">
        <v>55700</v>
      </c>
      <c r="L9" s="4"/>
      <c r="M9" s="4"/>
      <c r="N9" s="4"/>
      <c r="O9" s="4"/>
      <c r="P9" s="4"/>
      <c r="Q9" s="4"/>
      <c r="R9" s="4"/>
      <c r="S9" s="4"/>
      <c r="T9" s="4"/>
    </row>
    <row r="10" spans="4:20">
      <c r="D10" s="19">
        <v>3</v>
      </c>
      <c r="E10" s="20">
        <v>58900</v>
      </c>
      <c r="F10" s="20">
        <v>59200</v>
      </c>
      <c r="L10" s="4"/>
      <c r="M10" s="4"/>
      <c r="N10" s="4"/>
      <c r="O10" s="4"/>
      <c r="P10" s="4"/>
      <c r="Q10" s="4"/>
      <c r="R10" s="4"/>
      <c r="S10" s="4"/>
      <c r="T10" s="4"/>
    </row>
    <row r="11" spans="4:20">
      <c r="D11" s="19">
        <v>3.5</v>
      </c>
      <c r="E11" s="20">
        <v>62400</v>
      </c>
      <c r="F11" s="20">
        <v>63000</v>
      </c>
    </row>
    <row r="12" spans="4:20">
      <c r="D12" s="19">
        <v>4</v>
      </c>
      <c r="E12" s="20">
        <v>66000</v>
      </c>
      <c r="F12" s="20">
        <v>66400</v>
      </c>
    </row>
    <row r="13" spans="4:20">
      <c r="D13" s="19">
        <v>4.5</v>
      </c>
      <c r="E13" s="20">
        <v>69700</v>
      </c>
      <c r="F13" s="20">
        <v>70000</v>
      </c>
    </row>
    <row r="14" spans="4:20">
      <c r="D14" s="19">
        <v>5</v>
      </c>
      <c r="E14" s="20">
        <v>73100</v>
      </c>
      <c r="F14" s="20">
        <v>73500</v>
      </c>
    </row>
    <row r="15" spans="4:20">
      <c r="D15" s="19">
        <v>5.5</v>
      </c>
      <c r="E15" s="20">
        <v>76700</v>
      </c>
      <c r="F15" s="20">
        <v>77200</v>
      </c>
    </row>
    <row r="16" spans="4:20">
      <c r="D16" s="19">
        <v>6</v>
      </c>
      <c r="E16" s="20">
        <v>80100</v>
      </c>
      <c r="F16" s="20">
        <v>80800</v>
      </c>
    </row>
    <row r="17" spans="4:6">
      <c r="D17" s="19">
        <v>6.5</v>
      </c>
      <c r="E17" s="20">
        <v>83900</v>
      </c>
      <c r="F17" s="20">
        <v>84300</v>
      </c>
    </row>
    <row r="18" spans="4:6">
      <c r="D18" s="19">
        <v>7</v>
      </c>
      <c r="E18" s="20">
        <v>87400</v>
      </c>
      <c r="F18" s="20">
        <v>87900</v>
      </c>
    </row>
    <row r="19" spans="4:6">
      <c r="D19" s="19">
        <v>7.5</v>
      </c>
      <c r="E19" s="20">
        <v>90900</v>
      </c>
      <c r="F19" s="20">
        <v>91500</v>
      </c>
    </row>
    <row r="20" spans="4:6">
      <c r="D20" s="19">
        <v>8</v>
      </c>
      <c r="E20" s="20">
        <v>94400</v>
      </c>
      <c r="F20" s="20">
        <v>95100</v>
      </c>
    </row>
    <row r="21" spans="4:6">
      <c r="D21" s="19">
        <v>8.5</v>
      </c>
      <c r="E21" s="20">
        <v>98200</v>
      </c>
      <c r="F21" s="20">
        <v>98700</v>
      </c>
    </row>
    <row r="22" spans="4:6">
      <c r="D22" s="19">
        <v>9</v>
      </c>
      <c r="E22" s="20">
        <v>101600</v>
      </c>
      <c r="F22" s="20">
        <v>102300</v>
      </c>
    </row>
    <row r="23" spans="4:6">
      <c r="D23" s="19">
        <v>9.5</v>
      </c>
      <c r="E23" s="20">
        <v>105200</v>
      </c>
      <c r="F23" s="20">
        <v>105800</v>
      </c>
    </row>
    <row r="24" spans="4:6">
      <c r="D24" s="19">
        <v>10</v>
      </c>
      <c r="E24" s="20">
        <v>108800</v>
      </c>
      <c r="F24" s="20">
        <v>109500</v>
      </c>
    </row>
    <row r="25" spans="4:6">
      <c r="D25" s="19">
        <v>10.5</v>
      </c>
      <c r="E25" s="20">
        <v>112300</v>
      </c>
      <c r="F25" s="20">
        <v>113100</v>
      </c>
    </row>
    <row r="26" spans="4:6">
      <c r="D26" s="19">
        <v>11</v>
      </c>
      <c r="E26" s="20">
        <v>115900</v>
      </c>
      <c r="F26" s="20">
        <v>116600</v>
      </c>
    </row>
    <row r="27" spans="4:6">
      <c r="D27" s="19">
        <v>11.5</v>
      </c>
      <c r="E27" s="20">
        <v>119400</v>
      </c>
      <c r="F27" s="20">
        <v>120200</v>
      </c>
    </row>
    <row r="28" spans="4:6">
      <c r="D28" s="19">
        <v>12</v>
      </c>
      <c r="E28" s="20">
        <v>123000</v>
      </c>
      <c r="F28" s="20">
        <v>123900</v>
      </c>
    </row>
    <row r="29" spans="4:6">
      <c r="D29" s="19">
        <v>12.5</v>
      </c>
      <c r="E29" s="20">
        <v>126600</v>
      </c>
      <c r="F29" s="19"/>
    </row>
    <row r="30" spans="4:6">
      <c r="D30" s="19">
        <v>13</v>
      </c>
      <c r="E30" s="20">
        <v>130000</v>
      </c>
      <c r="F30" s="19"/>
    </row>
    <row r="31" spans="4:6">
      <c r="D31" s="19">
        <v>13.5</v>
      </c>
      <c r="E31" s="20">
        <v>133800</v>
      </c>
      <c r="F31" s="19"/>
    </row>
    <row r="32" spans="4:6">
      <c r="D32" s="19">
        <v>14</v>
      </c>
      <c r="E32" s="20">
        <v>137300</v>
      </c>
      <c r="F32" s="19"/>
    </row>
    <row r="33" spans="4:6">
      <c r="D33" s="19">
        <v>14.5</v>
      </c>
      <c r="E33" s="20">
        <v>140800</v>
      </c>
      <c r="F33" s="19"/>
    </row>
    <row r="34" spans="4:6">
      <c r="D34" s="19">
        <v>15</v>
      </c>
      <c r="E34" s="20">
        <v>144300</v>
      </c>
      <c r="F34" s="19"/>
    </row>
    <row r="35" spans="4:6">
      <c r="D35" s="19">
        <v>15.5</v>
      </c>
      <c r="E35" s="20">
        <v>148100</v>
      </c>
      <c r="F35" s="19"/>
    </row>
    <row r="36" spans="4:6">
      <c r="D36" s="19">
        <v>16</v>
      </c>
      <c r="E36" s="20">
        <v>151500</v>
      </c>
      <c r="F36" s="19"/>
    </row>
    <row r="37" spans="4:6">
      <c r="D37" s="19">
        <v>16.5</v>
      </c>
      <c r="E37" s="20">
        <v>155100</v>
      </c>
      <c r="F37" s="19"/>
    </row>
    <row r="38" spans="4:6">
      <c r="D38" s="19">
        <v>17</v>
      </c>
      <c r="E38" s="20">
        <v>158700</v>
      </c>
      <c r="F38" s="19"/>
    </row>
    <row r="39" spans="4:6">
      <c r="D39" s="19">
        <v>17.5</v>
      </c>
      <c r="E39" s="20">
        <v>162200</v>
      </c>
      <c r="F39" s="19"/>
    </row>
    <row r="40" spans="4:6">
      <c r="D40" s="19">
        <v>18</v>
      </c>
      <c r="E40" s="20">
        <v>165800</v>
      </c>
      <c r="F40" s="19"/>
    </row>
    <row r="41" spans="4:6">
      <c r="D41" s="19">
        <v>18.5</v>
      </c>
      <c r="E41" s="20">
        <v>169300</v>
      </c>
      <c r="F41" s="19"/>
    </row>
    <row r="42" spans="4:6">
      <c r="D42" s="19">
        <v>19</v>
      </c>
      <c r="E42" s="20">
        <v>172900</v>
      </c>
      <c r="F42" s="19"/>
    </row>
    <row r="43" spans="4:6">
      <c r="D43" s="19">
        <v>19.5</v>
      </c>
      <c r="E43" s="20">
        <v>176500</v>
      </c>
      <c r="F43" s="19"/>
    </row>
    <row r="44" spans="4:6">
      <c r="D44" s="19">
        <v>20</v>
      </c>
      <c r="E44" s="20">
        <v>179900</v>
      </c>
      <c r="F44" s="19"/>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7"/>
      <c r="B90" s="7"/>
      <c r="C90" s="7"/>
      <c r="D90" s="15"/>
      <c r="E90" s="15"/>
      <c r="F90" s="15"/>
      <c r="G90" s="7"/>
      <c r="H90" s="7"/>
      <c r="I90" s="7"/>
      <c r="J90" s="7"/>
      <c r="K90" s="7"/>
    </row>
    <row r="91" spans="1:20">
      <c r="A91" s="7"/>
      <c r="B91" s="7"/>
      <c r="C91" s="7"/>
      <c r="D91" s="15"/>
      <c r="E91" s="15"/>
      <c r="F91" s="15"/>
      <c r="G91" s="7"/>
      <c r="H91" s="7"/>
      <c r="I91" s="7"/>
      <c r="J91" s="7"/>
      <c r="K91" s="7"/>
    </row>
    <row r="92" spans="1:20">
      <c r="A92" s="7"/>
      <c r="B92" s="7"/>
      <c r="C92" s="7"/>
      <c r="D92" s="15"/>
      <c r="E92" s="15"/>
      <c r="F92" s="15"/>
      <c r="G92" s="7"/>
      <c r="H92" s="7"/>
      <c r="I92" s="7"/>
      <c r="J92" s="7"/>
      <c r="K92" s="7"/>
    </row>
    <row r="93" spans="1:20" ht="21">
      <c r="A93" s="7"/>
      <c r="B93" s="7"/>
      <c r="C93" s="7"/>
      <c r="D93" s="17"/>
      <c r="E93" s="17"/>
      <c r="F93" s="14"/>
      <c r="G93" s="9"/>
      <c r="H93" s="7"/>
      <c r="I93" s="7"/>
      <c r="J93" s="7"/>
      <c r="K93" s="13"/>
    </row>
    <row r="94" spans="1:20" ht="26.25">
      <c r="A94" s="7"/>
      <c r="B94" s="7"/>
      <c r="C94" s="7"/>
      <c r="D94" s="17"/>
      <c r="E94" s="18"/>
      <c r="F94" s="10"/>
      <c r="G94" s="10"/>
      <c r="H94" s="7"/>
      <c r="I94" s="7"/>
      <c r="J94" s="7"/>
      <c r="K94" s="13"/>
    </row>
    <row r="95" spans="1:20">
      <c r="A95" s="7"/>
      <c r="B95" s="7"/>
      <c r="C95" s="7"/>
      <c r="D95" s="15"/>
      <c r="E95" s="15"/>
      <c r="F95" s="15"/>
      <c r="G95" s="7"/>
      <c r="H95" s="7"/>
      <c r="I95" s="7"/>
      <c r="J95" s="7"/>
      <c r="K95" s="7"/>
    </row>
    <row r="96" spans="1:20">
      <c r="A96" s="7"/>
      <c r="B96" s="7"/>
      <c r="C96" s="7"/>
      <c r="D96" s="15"/>
      <c r="E96" s="15"/>
      <c r="F96" s="15"/>
      <c r="G96" s="7"/>
      <c r="H96" s="7"/>
      <c r="I96" s="7"/>
      <c r="J96" s="7"/>
      <c r="K96" s="13"/>
    </row>
    <row r="97" spans="1:11">
      <c r="A97" s="7"/>
      <c r="B97" s="7"/>
      <c r="C97" s="7"/>
      <c r="D97" s="15"/>
      <c r="E97" s="15"/>
      <c r="F97" s="15"/>
      <c r="G97" s="7"/>
      <c r="H97" s="7"/>
      <c r="I97" s="7"/>
      <c r="J97" s="7"/>
      <c r="K97" s="7"/>
    </row>
    <row r="98" spans="1:11">
      <c r="A98" s="7"/>
      <c r="B98" s="7"/>
      <c r="C98" s="7"/>
      <c r="D98" s="15"/>
      <c r="E98" s="15"/>
      <c r="F98" s="15"/>
      <c r="G98" s="7"/>
      <c r="H98" s="7"/>
      <c r="I98" s="7"/>
      <c r="J98" s="7"/>
      <c r="K98" s="13"/>
    </row>
    <row r="99" spans="1:11">
      <c r="A99" s="7"/>
      <c r="B99" s="7"/>
      <c r="C99" s="7"/>
      <c r="D99" s="15"/>
      <c r="E99" s="15"/>
      <c r="F99" s="15"/>
      <c r="G99" s="7"/>
      <c r="H99" s="7"/>
      <c r="I99" s="7"/>
      <c r="J99" s="7"/>
      <c r="K99" s="13"/>
    </row>
    <row r="100" spans="1:11">
      <c r="A100" s="7"/>
      <c r="B100" s="7"/>
      <c r="C100" s="7"/>
      <c r="D100" s="15"/>
      <c r="E100" s="15"/>
      <c r="F100" s="15"/>
      <c r="G100" s="7"/>
      <c r="H100" s="7"/>
      <c r="I100" s="7"/>
      <c r="J100" s="7"/>
      <c r="K100" s="7"/>
    </row>
    <row r="101" spans="1:11">
      <c r="A101" s="7"/>
      <c r="B101" s="7"/>
      <c r="C101" s="7"/>
      <c r="D101" s="15"/>
      <c r="E101" s="15"/>
      <c r="F101" s="15"/>
      <c r="G101" s="7"/>
      <c r="H101" s="7"/>
      <c r="I101" s="7"/>
      <c r="J101" s="7"/>
      <c r="K101" s="7"/>
    </row>
    <row r="102" spans="1:11">
      <c r="A102" s="7"/>
      <c r="B102" s="7"/>
      <c r="C102" s="7"/>
      <c r="D102" s="15"/>
      <c r="E102" s="15"/>
      <c r="F102" s="15"/>
      <c r="G102" s="7"/>
      <c r="H102" s="7"/>
      <c r="I102" s="7"/>
      <c r="J102" s="7"/>
      <c r="K102" s="7"/>
    </row>
    <row r="103" spans="1:11">
      <c r="A103" s="7"/>
      <c r="B103" s="7"/>
      <c r="C103" s="7"/>
      <c r="D103" s="15"/>
      <c r="E103" s="15"/>
      <c r="F103" s="15"/>
      <c r="G103" s="7"/>
      <c r="H103" s="7"/>
      <c r="I103" s="7"/>
      <c r="J103" s="7"/>
      <c r="K103" s="7"/>
    </row>
    <row r="104" spans="1:11">
      <c r="A104" s="7"/>
      <c r="B104" s="7"/>
      <c r="C104" s="7"/>
      <c r="D104" s="15"/>
      <c r="E104" s="15"/>
      <c r="F104" s="15"/>
      <c r="G104" s="7"/>
      <c r="H104" s="7"/>
      <c r="I104" s="7"/>
      <c r="J104" s="7"/>
      <c r="K104" s="7"/>
    </row>
    <row r="105" spans="1:11">
      <c r="A105" s="7"/>
      <c r="B105" s="7"/>
      <c r="C105" s="7"/>
      <c r="D105" s="15"/>
      <c r="E105" s="15"/>
      <c r="F105" s="15"/>
      <c r="G105" s="7"/>
      <c r="H105" s="7"/>
      <c r="I105" s="7"/>
      <c r="J105" s="7"/>
      <c r="K105" s="7"/>
    </row>
    <row r="106" spans="1:11">
      <c r="A106" s="4"/>
      <c r="B106" s="4"/>
      <c r="C106" s="4"/>
      <c r="D106" s="15"/>
      <c r="E106" s="15"/>
      <c r="F106" s="15"/>
      <c r="G106" s="7"/>
      <c r="H106" s="7"/>
      <c r="I106" s="7"/>
      <c r="J106" s="7"/>
      <c r="K106" s="7"/>
    </row>
    <row r="107" spans="1:11">
      <c r="A107" s="7"/>
      <c r="B107" s="7"/>
      <c r="C107" s="7"/>
      <c r="D107" s="15"/>
      <c r="E107" s="15"/>
      <c r="F107" s="15"/>
      <c r="G107" s="7"/>
      <c r="H107" s="7"/>
      <c r="I107" s="7"/>
      <c r="J107" s="7"/>
      <c r="K107" s="7"/>
    </row>
    <row r="108" spans="1:11">
      <c r="A108" s="4"/>
      <c r="B108" s="4"/>
      <c r="C108" s="4"/>
      <c r="D108" s="15"/>
      <c r="E108" s="15"/>
      <c r="F108" s="15"/>
      <c r="G108" s="7"/>
      <c r="H108" s="7"/>
      <c r="I108" s="7"/>
      <c r="J108" s="7"/>
      <c r="K108" s="7"/>
    </row>
    <row r="109" spans="1:11">
      <c r="A109" s="7"/>
      <c r="B109" s="7"/>
      <c r="C109" s="7"/>
      <c r="D109" s="15"/>
      <c r="E109" s="15"/>
      <c r="F109" s="15"/>
      <c r="G109" s="7"/>
      <c r="H109" s="7"/>
      <c r="I109" s="7"/>
      <c r="J109" s="7"/>
      <c r="K109" s="7"/>
    </row>
    <row r="110" spans="1:11">
      <c r="A110" s="7"/>
      <c r="B110" s="7"/>
      <c r="C110" s="7"/>
      <c r="D110" s="15"/>
      <c r="E110" s="15"/>
      <c r="F110" s="15"/>
      <c r="G110" s="7"/>
      <c r="H110" s="7"/>
      <c r="I110" s="7"/>
      <c r="J110" s="7"/>
      <c r="K110" s="7"/>
    </row>
    <row r="111" spans="1:11">
      <c r="A111" s="4"/>
      <c r="B111" s="4"/>
      <c r="C111" s="7"/>
      <c r="D111" s="15"/>
      <c r="E111" s="15"/>
      <c r="F111" s="15"/>
      <c r="G111" s="7"/>
      <c r="H111" s="7"/>
      <c r="I111" s="7"/>
      <c r="J111" s="7"/>
      <c r="K111" s="7"/>
    </row>
    <row r="112" spans="1:11">
      <c r="A112" s="7"/>
      <c r="B112" s="7"/>
      <c r="C112" s="7"/>
      <c r="D112" s="15"/>
      <c r="E112" s="15"/>
      <c r="F112" s="15"/>
      <c r="G112" s="7"/>
      <c r="H112" s="7"/>
      <c r="I112" s="7"/>
      <c r="J112" s="7"/>
      <c r="K112" s="7"/>
    </row>
    <row r="113" spans="1:11">
      <c r="A113" s="7"/>
      <c r="B113" s="7"/>
      <c r="C113" s="7"/>
      <c r="D113" s="15"/>
      <c r="E113" s="15"/>
      <c r="F113" s="15"/>
      <c r="G113" s="7"/>
      <c r="H113" s="7"/>
      <c r="I113" s="7"/>
      <c r="J113" s="7"/>
      <c r="K113" s="7"/>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35.85546875" bestFit="1" customWidth="1"/>
    <col min="4" max="4" width="11.140625" bestFit="1" customWidth="1"/>
    <col min="5" max="5" width="50" hidden="1" customWidth="1"/>
    <col min="6" max="6" width="43.5703125" hidden="1" customWidth="1"/>
  </cols>
  <sheetData>
    <row r="1" spans="1:6" hidden="1">
      <c r="A1" t="s">
        <v>37</v>
      </c>
      <c r="B1" t="s">
        <v>38</v>
      </c>
      <c r="C1" t="s">
        <v>39</v>
      </c>
    </row>
    <row r="2" spans="1:6" hidden="1">
      <c r="B2" t="s">
        <v>40</v>
      </c>
      <c r="C2" t="s">
        <v>41</v>
      </c>
    </row>
    <row r="3" spans="1:6" hidden="1">
      <c r="A3" t="s">
        <v>42</v>
      </c>
    </row>
    <row r="4" spans="1:6" hidden="1">
      <c r="A4" t="s">
        <v>575</v>
      </c>
    </row>
    <row r="5" spans="1:6" hidden="1">
      <c r="A5" t="s">
        <v>43</v>
      </c>
    </row>
    <row r="6" spans="1:6" hidden="1">
      <c r="A6" t="s">
        <v>44</v>
      </c>
      <c r="B6" t="s">
        <v>45</v>
      </c>
    </row>
    <row r="7" spans="1:6" hidden="1">
      <c r="A7" t="s">
        <v>46</v>
      </c>
      <c r="B7" t="s">
        <v>47</v>
      </c>
    </row>
    <row r="8" spans="1:6" hidden="1">
      <c r="C8" t="s">
        <v>48</v>
      </c>
    </row>
    <row r="9" spans="1:6" hidden="1">
      <c r="A9" t="s">
        <v>576</v>
      </c>
    </row>
    <row r="10" spans="1:6" hidden="1"/>
    <row r="11" spans="1:6">
      <c r="A11" t="s">
        <v>49</v>
      </c>
      <c r="B11" t="s">
        <v>50</v>
      </c>
      <c r="C11" t="s">
        <v>50</v>
      </c>
      <c r="D11" t="s">
        <v>49</v>
      </c>
      <c r="E11" t="s">
        <v>80</v>
      </c>
      <c r="F11" t="s">
        <v>84</v>
      </c>
    </row>
    <row r="12" spans="1:6" hidden="1">
      <c r="A12" t="s">
        <v>51</v>
      </c>
      <c r="C12" t="s">
        <v>51</v>
      </c>
      <c r="E12" t="s">
        <v>81</v>
      </c>
    </row>
    <row r="13" spans="1:6" hidden="1">
      <c r="A13">
        <v>1000</v>
      </c>
      <c r="B13" t="s">
        <v>358</v>
      </c>
      <c r="C13" t="s">
        <v>61</v>
      </c>
      <c r="D13">
        <v>559</v>
      </c>
      <c r="F13" t="s">
        <v>85</v>
      </c>
    </row>
    <row r="14" spans="1:6">
      <c r="A14">
        <v>2000</v>
      </c>
      <c r="B14" s="37">
        <v>28856</v>
      </c>
      <c r="C14" t="s">
        <v>62</v>
      </c>
      <c r="D14">
        <v>1118</v>
      </c>
      <c r="E14" t="s">
        <v>82</v>
      </c>
      <c r="F14" t="s">
        <v>86</v>
      </c>
    </row>
    <row r="15" spans="1:6" hidden="1">
      <c r="A15">
        <v>5000</v>
      </c>
      <c r="B15" s="37">
        <v>17258</v>
      </c>
      <c r="C15" t="s">
        <v>63</v>
      </c>
      <c r="D15">
        <v>2235</v>
      </c>
      <c r="F15" t="s">
        <v>87</v>
      </c>
    </row>
    <row r="16" spans="1:6" hidden="1">
      <c r="A16">
        <v>10</v>
      </c>
      <c r="B16" s="37">
        <v>34912</v>
      </c>
      <c r="C16" t="s">
        <v>64</v>
      </c>
      <c r="D16">
        <v>5588</v>
      </c>
      <c r="E16" t="s">
        <v>83</v>
      </c>
    </row>
    <row r="17" spans="1:6" hidden="1">
      <c r="A17">
        <v>20</v>
      </c>
      <c r="B17" t="s">
        <v>577</v>
      </c>
      <c r="C17" t="s">
        <v>65</v>
      </c>
      <c r="D17">
        <v>11.177</v>
      </c>
      <c r="F17" t="s">
        <v>88</v>
      </c>
    </row>
    <row r="18" spans="1:6" hidden="1">
      <c r="A18">
        <v>50</v>
      </c>
      <c r="B18" t="s">
        <v>578</v>
      </c>
      <c r="C18" t="s">
        <v>66</v>
      </c>
      <c r="D18">
        <v>22.353999999999999</v>
      </c>
      <c r="F18" t="s">
        <v>89</v>
      </c>
    </row>
    <row r="19" spans="1:6" hidden="1">
      <c r="A19">
        <v>100</v>
      </c>
      <c r="B19" t="s">
        <v>579</v>
      </c>
      <c r="C19" t="s">
        <v>67</v>
      </c>
      <c r="D19">
        <v>55.884999999999998</v>
      </c>
      <c r="F19" t="s">
        <v>90</v>
      </c>
    </row>
    <row r="20" spans="1:6" hidden="1">
      <c r="A20">
        <v>200</v>
      </c>
      <c r="B20" t="s">
        <v>580</v>
      </c>
      <c r="C20" t="s">
        <v>68</v>
      </c>
      <c r="D20">
        <v>111.77</v>
      </c>
      <c r="F20" t="s">
        <v>91</v>
      </c>
    </row>
    <row r="21" spans="1:6" hidden="1">
      <c r="A21">
        <v>500</v>
      </c>
      <c r="B21" t="s">
        <v>581</v>
      </c>
      <c r="C21" t="s">
        <v>69</v>
      </c>
      <c r="D21">
        <v>223.54</v>
      </c>
      <c r="F21" t="s">
        <v>92</v>
      </c>
    </row>
    <row r="22" spans="1:6" hidden="1">
      <c r="A22" t="s">
        <v>52</v>
      </c>
      <c r="B22" t="s">
        <v>582</v>
      </c>
      <c r="C22" t="s">
        <v>70</v>
      </c>
      <c r="D22">
        <v>558.85</v>
      </c>
      <c r="F22" t="s">
        <v>93</v>
      </c>
    </row>
    <row r="23" spans="1:6" hidden="1">
      <c r="A23" t="s">
        <v>53</v>
      </c>
      <c r="B23" t="s">
        <v>583</v>
      </c>
      <c r="C23" t="s">
        <v>71</v>
      </c>
      <c r="D23" t="s">
        <v>591</v>
      </c>
      <c r="F23" t="s">
        <v>94</v>
      </c>
    </row>
    <row r="24" spans="1:6" hidden="1">
      <c r="A24" t="s">
        <v>54</v>
      </c>
      <c r="B24" t="s">
        <v>584</v>
      </c>
      <c r="C24" t="s">
        <v>72</v>
      </c>
      <c r="D24" t="s">
        <v>592</v>
      </c>
      <c r="F24" t="s">
        <v>95</v>
      </c>
    </row>
    <row r="25" spans="1:6" hidden="1">
      <c r="A25" t="s">
        <v>55</v>
      </c>
      <c r="B25" t="s">
        <v>585</v>
      </c>
      <c r="C25" t="s">
        <v>73</v>
      </c>
      <c r="D25" t="s">
        <v>593</v>
      </c>
      <c r="F25" t="s">
        <v>96</v>
      </c>
    </row>
    <row r="26" spans="1:6" hidden="1">
      <c r="A26" t="s">
        <v>56</v>
      </c>
      <c r="B26" t="s">
        <v>586</v>
      </c>
      <c r="C26" t="s">
        <v>74</v>
      </c>
      <c r="D26" t="s">
        <v>594</v>
      </c>
      <c r="F26" t="s">
        <v>97</v>
      </c>
    </row>
    <row r="27" spans="1:6" hidden="1">
      <c r="A27" t="s">
        <v>57</v>
      </c>
      <c r="B27" t="s">
        <v>587</v>
      </c>
      <c r="C27" t="s">
        <v>75</v>
      </c>
      <c r="D27" t="s">
        <v>595</v>
      </c>
      <c r="F27" t="s">
        <v>98</v>
      </c>
    </row>
    <row r="28" spans="1:6" hidden="1">
      <c r="A28" t="s">
        <v>58</v>
      </c>
      <c r="B28" t="s">
        <v>588</v>
      </c>
      <c r="C28" t="s">
        <v>76</v>
      </c>
      <c r="D28" t="s">
        <v>596</v>
      </c>
      <c r="F28" t="s">
        <v>99</v>
      </c>
    </row>
    <row r="29" spans="1:6" hidden="1">
      <c r="A29" t="s">
        <v>59</v>
      </c>
      <c r="B29" t="s">
        <v>589</v>
      </c>
      <c r="C29" t="s">
        <v>77</v>
      </c>
      <c r="D29" t="s">
        <v>597</v>
      </c>
      <c r="F29" t="s">
        <v>100</v>
      </c>
    </row>
    <row r="30" spans="1:6" hidden="1">
      <c r="A30" t="s">
        <v>60</v>
      </c>
      <c r="C30" t="s">
        <v>78</v>
      </c>
      <c r="F30" t="s">
        <v>101</v>
      </c>
    </row>
    <row r="31" spans="1:6">
      <c r="A31" t="s">
        <v>590</v>
      </c>
      <c r="C31" t="s">
        <v>590</v>
      </c>
      <c r="F31" t="s">
        <v>102</v>
      </c>
    </row>
    <row r="32" spans="1:6" hidden="1">
      <c r="A32" t="s">
        <v>79</v>
      </c>
      <c r="F32" t="s">
        <v>103</v>
      </c>
    </row>
    <row r="33" spans="6:6" hidden="1">
      <c r="F33" t="s">
        <v>104</v>
      </c>
    </row>
    <row r="34" spans="6:6" hidden="1">
      <c r="F34" t="s">
        <v>105</v>
      </c>
    </row>
    <row r="35" spans="6:6" hidden="1">
      <c r="F35" t="s">
        <v>106</v>
      </c>
    </row>
    <row r="36" spans="6:6" hidden="1">
      <c r="F36" t="s">
        <v>107</v>
      </c>
    </row>
    <row r="37" spans="6:6" hidden="1">
      <c r="F37" t="s">
        <v>108</v>
      </c>
    </row>
    <row r="38" spans="6:6" hidden="1">
      <c r="F38" t="s">
        <v>109</v>
      </c>
    </row>
    <row r="39" spans="6:6" hidden="1">
      <c r="F39" t="s">
        <v>110</v>
      </c>
    </row>
    <row r="40" spans="6:6" hidden="1">
      <c r="F40" t="s">
        <v>111</v>
      </c>
    </row>
    <row r="41" spans="6:6" hidden="1">
      <c r="F41" t="s">
        <v>112</v>
      </c>
    </row>
    <row r="42" spans="6:6" hidden="1">
      <c r="F42" t="s">
        <v>113</v>
      </c>
    </row>
    <row r="43" spans="6:6" hidden="1">
      <c r="F43" t="s">
        <v>114</v>
      </c>
    </row>
    <row r="44" spans="6:6" hidden="1">
      <c r="F44" t="s">
        <v>115</v>
      </c>
    </row>
    <row r="45" spans="6:6" hidden="1">
      <c r="F45" t="s">
        <v>116</v>
      </c>
    </row>
    <row r="46" spans="6:6" hidden="1">
      <c r="F46" t="s">
        <v>117</v>
      </c>
    </row>
    <row r="47" spans="6:6" hidden="1">
      <c r="F47" t="s">
        <v>118</v>
      </c>
    </row>
    <row r="48" spans="6:6" hidden="1">
      <c r="F48" t="s">
        <v>119</v>
      </c>
    </row>
    <row r="49" spans="6:6" hidden="1">
      <c r="F49" t="s">
        <v>120</v>
      </c>
    </row>
    <row r="50" spans="6:6" hidden="1">
      <c r="F50" t="s">
        <v>121</v>
      </c>
    </row>
    <row r="51" spans="6:6" hidden="1">
      <c r="F51" t="s">
        <v>122</v>
      </c>
    </row>
    <row r="52" spans="6:6" hidden="1">
      <c r="F52" t="s">
        <v>123</v>
      </c>
    </row>
    <row r="53" spans="6:6" hidden="1">
      <c r="F53" t="s">
        <v>124</v>
      </c>
    </row>
    <row r="54" spans="6:6" hidden="1">
      <c r="F54" t="s">
        <v>125</v>
      </c>
    </row>
    <row r="55" spans="6:6" hidden="1">
      <c r="F55" t="s">
        <v>126</v>
      </c>
    </row>
    <row r="56" spans="6:6" hidden="1">
      <c r="F56" t="s">
        <v>127</v>
      </c>
    </row>
    <row r="57" spans="6:6" hidden="1">
      <c r="F57" t="s">
        <v>128</v>
      </c>
    </row>
    <row r="58" spans="6:6" hidden="1">
      <c r="F58" t="s">
        <v>129</v>
      </c>
    </row>
    <row r="59" spans="6:6" hidden="1">
      <c r="F59" t="s">
        <v>130</v>
      </c>
    </row>
    <row r="60" spans="6:6" hidden="1">
      <c r="F60" t="s">
        <v>131</v>
      </c>
    </row>
    <row r="61" spans="6:6" hidden="1">
      <c r="F61" t="s">
        <v>132</v>
      </c>
    </row>
    <row r="62" spans="6:6" hidden="1">
      <c r="F62" t="s">
        <v>133</v>
      </c>
    </row>
    <row r="63" spans="6:6" hidden="1">
      <c r="F63" t="s">
        <v>134</v>
      </c>
    </row>
    <row r="64" spans="6:6" hidden="1">
      <c r="F64" t="s">
        <v>135</v>
      </c>
    </row>
    <row r="65" spans="6:6" hidden="1">
      <c r="F65" t="s">
        <v>136</v>
      </c>
    </row>
    <row r="66" spans="6:6" hidden="1">
      <c r="F66" t="s">
        <v>137</v>
      </c>
    </row>
    <row r="67" spans="6:6" hidden="1">
      <c r="F67" t="s">
        <v>138</v>
      </c>
    </row>
    <row r="68" spans="6:6" hidden="1">
      <c r="F68" t="s">
        <v>139</v>
      </c>
    </row>
    <row r="69" spans="6:6" hidden="1">
      <c r="F69" t="s">
        <v>140</v>
      </c>
    </row>
    <row r="70" spans="6:6" hidden="1">
      <c r="F70" t="s">
        <v>141</v>
      </c>
    </row>
    <row r="71" spans="6:6" hidden="1">
      <c r="F71" t="s">
        <v>142</v>
      </c>
    </row>
    <row r="72" spans="6:6" hidden="1">
      <c r="F72" t="s">
        <v>143</v>
      </c>
    </row>
    <row r="73" spans="6:6" hidden="1">
      <c r="F73" t="s">
        <v>144</v>
      </c>
    </row>
    <row r="74" spans="6:6" hidden="1">
      <c r="F74" t="s">
        <v>145</v>
      </c>
    </row>
    <row r="75" spans="6:6" hidden="1">
      <c r="F75" t="s">
        <v>146</v>
      </c>
    </row>
    <row r="76" spans="6:6" hidden="1">
      <c r="F76" t="s">
        <v>147</v>
      </c>
    </row>
    <row r="77" spans="6:6" hidden="1">
      <c r="F77" t="s">
        <v>148</v>
      </c>
    </row>
    <row r="78" spans="6:6" hidden="1">
      <c r="F78" t="s">
        <v>149</v>
      </c>
    </row>
    <row r="79" spans="6:6" hidden="1">
      <c r="F79" t="s">
        <v>150</v>
      </c>
    </row>
    <row r="80" spans="6:6" hidden="1">
      <c r="F80" t="s">
        <v>151</v>
      </c>
    </row>
    <row r="81" spans="6:6" hidden="1">
      <c r="F81" t="s">
        <v>152</v>
      </c>
    </row>
    <row r="82" spans="6:6" hidden="1">
      <c r="F82" t="s">
        <v>153</v>
      </c>
    </row>
    <row r="83" spans="6:6" hidden="1">
      <c r="F83" t="s">
        <v>154</v>
      </c>
    </row>
    <row r="84" spans="6:6" hidden="1">
      <c r="F84" t="s">
        <v>155</v>
      </c>
    </row>
    <row r="85" spans="6:6" hidden="1">
      <c r="F85" t="s">
        <v>156</v>
      </c>
    </row>
    <row r="86" spans="6:6" hidden="1">
      <c r="F86" t="s">
        <v>157</v>
      </c>
    </row>
    <row r="87" spans="6:6" hidden="1">
      <c r="F87" t="s">
        <v>158</v>
      </c>
    </row>
    <row r="88" spans="6:6" hidden="1">
      <c r="F88" t="s">
        <v>159</v>
      </c>
    </row>
    <row r="89" spans="6:6" hidden="1">
      <c r="F89" t="s">
        <v>160</v>
      </c>
    </row>
    <row r="90" spans="6:6" hidden="1">
      <c r="F90" t="s">
        <v>161</v>
      </c>
    </row>
    <row r="91" spans="6:6" hidden="1">
      <c r="F91" t="s">
        <v>162</v>
      </c>
    </row>
    <row r="92" spans="6:6" hidden="1">
      <c r="F92" t="s">
        <v>163</v>
      </c>
    </row>
    <row r="93" spans="6:6" hidden="1">
      <c r="F93" t="s">
        <v>164</v>
      </c>
    </row>
    <row r="94" spans="6:6" hidden="1">
      <c r="F94" t="s">
        <v>165</v>
      </c>
    </row>
    <row r="95" spans="6:6" hidden="1">
      <c r="F95" t="s">
        <v>166</v>
      </c>
    </row>
    <row r="96" spans="6:6" hidden="1">
      <c r="F96" t="s">
        <v>167</v>
      </c>
    </row>
    <row r="97" spans="6:6" hidden="1">
      <c r="F97" t="s">
        <v>168</v>
      </c>
    </row>
    <row r="98" spans="6:6" hidden="1">
      <c r="F98" t="s">
        <v>169</v>
      </c>
    </row>
    <row r="99" spans="6:6" hidden="1">
      <c r="F99" t="s">
        <v>170</v>
      </c>
    </row>
    <row r="100" spans="6:6" hidden="1">
      <c r="F100" t="s">
        <v>171</v>
      </c>
    </row>
    <row r="101" spans="6:6" hidden="1">
      <c r="F101" t="s">
        <v>172</v>
      </c>
    </row>
    <row r="102" spans="6:6" hidden="1">
      <c r="F102" t="s">
        <v>173</v>
      </c>
    </row>
    <row r="103" spans="6:6" hidden="1">
      <c r="F103" t="s">
        <v>174</v>
      </c>
    </row>
    <row r="104" spans="6:6" hidden="1">
      <c r="F104" t="s">
        <v>175</v>
      </c>
    </row>
    <row r="105" spans="6:6" hidden="1">
      <c r="F105" t="s">
        <v>176</v>
      </c>
    </row>
    <row r="106" spans="6:6" hidden="1">
      <c r="F106" t="s">
        <v>177</v>
      </c>
    </row>
    <row r="107" spans="6:6" hidden="1">
      <c r="F107" t="s">
        <v>178</v>
      </c>
    </row>
    <row r="108" spans="6:6" hidden="1">
      <c r="F108" t="s">
        <v>179</v>
      </c>
    </row>
    <row r="109" spans="6:6" hidden="1">
      <c r="F109" t="s">
        <v>180</v>
      </c>
    </row>
    <row r="110" spans="6:6" hidden="1">
      <c r="F110" t="s">
        <v>181</v>
      </c>
    </row>
    <row r="111" spans="6:6" hidden="1">
      <c r="F111" t="s">
        <v>182</v>
      </c>
    </row>
    <row r="112" spans="6:6" hidden="1">
      <c r="F112" t="s">
        <v>183</v>
      </c>
    </row>
    <row r="113" spans="6:6" hidden="1">
      <c r="F113" t="s">
        <v>184</v>
      </c>
    </row>
    <row r="114" spans="6:6" hidden="1">
      <c r="F114" t="s">
        <v>185</v>
      </c>
    </row>
    <row r="115" spans="6:6" hidden="1">
      <c r="F115" t="s">
        <v>186</v>
      </c>
    </row>
    <row r="116" spans="6:6" hidden="1">
      <c r="F116" t="s">
        <v>187</v>
      </c>
    </row>
    <row r="117" spans="6:6" hidden="1">
      <c r="F117" t="s">
        <v>188</v>
      </c>
    </row>
    <row r="118" spans="6:6" hidden="1">
      <c r="F118" t="s">
        <v>189</v>
      </c>
    </row>
    <row r="119" spans="6:6" hidden="1">
      <c r="F119" t="s">
        <v>190</v>
      </c>
    </row>
    <row r="120" spans="6:6" hidden="1">
      <c r="F120" t="s">
        <v>191</v>
      </c>
    </row>
    <row r="121" spans="6:6" hidden="1">
      <c r="F121" t="s">
        <v>192</v>
      </c>
    </row>
    <row r="122" spans="6:6" hidden="1">
      <c r="F122" t="s">
        <v>193</v>
      </c>
    </row>
    <row r="123" spans="6:6" hidden="1">
      <c r="F123" t="s">
        <v>194</v>
      </c>
    </row>
    <row r="124" spans="6:6" hidden="1">
      <c r="F124" t="s">
        <v>195</v>
      </c>
    </row>
    <row r="125" spans="6:6" hidden="1">
      <c r="F125" t="s">
        <v>196</v>
      </c>
    </row>
    <row r="126" spans="6:6" hidden="1">
      <c r="F126" t="s">
        <v>197</v>
      </c>
    </row>
    <row r="127" spans="6:6" hidden="1">
      <c r="F127" t="s">
        <v>198</v>
      </c>
    </row>
    <row r="128" spans="6:6" hidden="1">
      <c r="F128" t="s">
        <v>199</v>
      </c>
    </row>
    <row r="129" spans="6:6" hidden="1">
      <c r="F129" t="s">
        <v>200</v>
      </c>
    </row>
    <row r="130" spans="6:6" hidden="1">
      <c r="F130" t="s">
        <v>201</v>
      </c>
    </row>
    <row r="131" spans="6:6" hidden="1">
      <c r="F131" t="s">
        <v>202</v>
      </c>
    </row>
    <row r="132" spans="6:6" hidden="1">
      <c r="F132" t="s">
        <v>203</v>
      </c>
    </row>
    <row r="133" spans="6:6" hidden="1">
      <c r="F133" t="s">
        <v>204</v>
      </c>
    </row>
    <row r="134" spans="6:6" hidden="1">
      <c r="F134" t="s">
        <v>205</v>
      </c>
    </row>
    <row r="135" spans="6:6" hidden="1">
      <c r="F135" t="s">
        <v>206</v>
      </c>
    </row>
    <row r="136" spans="6:6" hidden="1">
      <c r="F136" t="s">
        <v>49</v>
      </c>
    </row>
    <row r="137" spans="6:6" hidden="1">
      <c r="F137" t="s">
        <v>207</v>
      </c>
    </row>
    <row r="138" spans="6:6" hidden="1">
      <c r="F138" t="s">
        <v>208</v>
      </c>
    </row>
    <row r="139" spans="6:6" hidden="1">
      <c r="F139" t="s">
        <v>209</v>
      </c>
    </row>
    <row r="140" spans="6:6" hidden="1">
      <c r="F140" t="s">
        <v>210</v>
      </c>
    </row>
    <row r="141" spans="6:6" hidden="1">
      <c r="F141" t="s">
        <v>211</v>
      </c>
    </row>
    <row r="142" spans="6:6" hidden="1">
      <c r="F142" t="s">
        <v>212</v>
      </c>
    </row>
    <row r="143" spans="6:6" hidden="1">
      <c r="F143" t="s">
        <v>213</v>
      </c>
    </row>
    <row r="144" spans="6:6" hidden="1">
      <c r="F144" t="s">
        <v>214</v>
      </c>
    </row>
    <row r="145" spans="6:6" hidden="1">
      <c r="F145" t="s">
        <v>215</v>
      </c>
    </row>
    <row r="146" spans="6:6" hidden="1">
      <c r="F146" t="s">
        <v>216</v>
      </c>
    </row>
    <row r="147" spans="6:6" hidden="1">
      <c r="F147" t="s">
        <v>217</v>
      </c>
    </row>
    <row r="148" spans="6:6" hidden="1">
      <c r="F148" t="s">
        <v>218</v>
      </c>
    </row>
    <row r="149" spans="6:6" hidden="1">
      <c r="F149" t="s">
        <v>219</v>
      </c>
    </row>
    <row r="150" spans="6:6" hidden="1">
      <c r="F150" t="s">
        <v>220</v>
      </c>
    </row>
    <row r="151" spans="6:6" hidden="1">
      <c r="F151" t="s">
        <v>221</v>
      </c>
    </row>
    <row r="152" spans="6:6" hidden="1">
      <c r="F152" t="s">
        <v>222</v>
      </c>
    </row>
    <row r="153" spans="6:6" hidden="1">
      <c r="F153" t="s">
        <v>223</v>
      </c>
    </row>
    <row r="154" spans="6:6" hidden="1">
      <c r="F154" t="s">
        <v>224</v>
      </c>
    </row>
    <row r="155" spans="6:6" hidden="1">
      <c r="F155" t="s">
        <v>225</v>
      </c>
    </row>
    <row r="156" spans="6:6" hidden="1">
      <c r="F156" t="s">
        <v>226</v>
      </c>
    </row>
    <row r="157" spans="6:6" hidden="1">
      <c r="F157" t="s">
        <v>227</v>
      </c>
    </row>
    <row r="158" spans="6:6" hidden="1">
      <c r="F158" t="s">
        <v>228</v>
      </c>
    </row>
    <row r="159" spans="6:6" hidden="1">
      <c r="F159" t="s">
        <v>229</v>
      </c>
    </row>
    <row r="160" spans="6:6" hidden="1">
      <c r="F160" t="s">
        <v>230</v>
      </c>
    </row>
    <row r="161" spans="6:6" hidden="1">
      <c r="F161" t="s">
        <v>231</v>
      </c>
    </row>
    <row r="162" spans="6:6" hidden="1">
      <c r="F162" t="s">
        <v>232</v>
      </c>
    </row>
    <row r="163" spans="6:6" hidden="1">
      <c r="F163" t="s">
        <v>233</v>
      </c>
    </row>
    <row r="164" spans="6:6" hidden="1">
      <c r="F164" t="s">
        <v>234</v>
      </c>
    </row>
    <row r="165" spans="6:6" hidden="1">
      <c r="F165" t="s">
        <v>235</v>
      </c>
    </row>
    <row r="166" spans="6:6" hidden="1">
      <c r="F166" t="s">
        <v>236</v>
      </c>
    </row>
    <row r="167" spans="6:6" hidden="1">
      <c r="F167" t="s">
        <v>237</v>
      </c>
    </row>
    <row r="168" spans="6:6" hidden="1">
      <c r="F168" t="s">
        <v>238</v>
      </c>
    </row>
    <row r="169" spans="6:6" hidden="1">
      <c r="F169" t="s">
        <v>239</v>
      </c>
    </row>
    <row r="170" spans="6:6" hidden="1">
      <c r="F170" t="s">
        <v>240</v>
      </c>
    </row>
    <row r="171" spans="6:6" hidden="1">
      <c r="F171" t="s">
        <v>241</v>
      </c>
    </row>
    <row r="172" spans="6:6" hidden="1">
      <c r="F172" t="s">
        <v>242</v>
      </c>
    </row>
    <row r="173" spans="6:6" hidden="1">
      <c r="F173" t="s">
        <v>243</v>
      </c>
    </row>
    <row r="174" spans="6:6" hidden="1">
      <c r="F174" t="s">
        <v>244</v>
      </c>
    </row>
    <row r="175" spans="6:6" hidden="1">
      <c r="F175" t="s">
        <v>245</v>
      </c>
    </row>
    <row r="176" spans="6:6" hidden="1">
      <c r="F176" t="s">
        <v>246</v>
      </c>
    </row>
    <row r="177" spans="6:6" hidden="1">
      <c r="F177" t="s">
        <v>247</v>
      </c>
    </row>
    <row r="178" spans="6:6" hidden="1">
      <c r="F178" t="s">
        <v>248</v>
      </c>
    </row>
    <row r="179" spans="6:6" hidden="1">
      <c r="F179" t="s">
        <v>249</v>
      </c>
    </row>
    <row r="180" spans="6:6" hidden="1">
      <c r="F180" t="s">
        <v>250</v>
      </c>
    </row>
    <row r="181" spans="6:6" hidden="1">
      <c r="F181" t="s">
        <v>251</v>
      </c>
    </row>
    <row r="182" spans="6:6" hidden="1">
      <c r="F182" t="s">
        <v>252</v>
      </c>
    </row>
    <row r="183" spans="6:6" hidden="1">
      <c r="F183" t="s">
        <v>253</v>
      </c>
    </row>
    <row r="184" spans="6:6" hidden="1">
      <c r="F184" t="s">
        <v>254</v>
      </c>
    </row>
    <row r="185" spans="6:6" hidden="1">
      <c r="F185" t="s">
        <v>255</v>
      </c>
    </row>
    <row r="186" spans="6:6" hidden="1">
      <c r="F186" t="s">
        <v>256</v>
      </c>
    </row>
    <row r="187" spans="6:6" hidden="1">
      <c r="F187" t="s">
        <v>257</v>
      </c>
    </row>
    <row r="188" spans="6:6" hidden="1">
      <c r="F188" t="s">
        <v>258</v>
      </c>
    </row>
    <row r="189" spans="6:6" hidden="1">
      <c r="F189" t="s">
        <v>259</v>
      </c>
    </row>
    <row r="190" spans="6:6" hidden="1">
      <c r="F190" t="s">
        <v>260</v>
      </c>
    </row>
    <row r="191" spans="6:6" hidden="1">
      <c r="F191" t="s">
        <v>261</v>
      </c>
    </row>
    <row r="192" spans="6:6" hidden="1">
      <c r="F192" t="s">
        <v>262</v>
      </c>
    </row>
    <row r="193" spans="6:6" hidden="1">
      <c r="F193" t="s">
        <v>263</v>
      </c>
    </row>
    <row r="194" spans="6:6" hidden="1">
      <c r="F194" t="s">
        <v>264</v>
      </c>
    </row>
    <row r="195" spans="6:6" hidden="1">
      <c r="F195" t="s">
        <v>265</v>
      </c>
    </row>
    <row r="196" spans="6:6" hidden="1">
      <c r="F196" t="s">
        <v>266</v>
      </c>
    </row>
    <row r="197" spans="6:6" hidden="1">
      <c r="F197" t="s">
        <v>267</v>
      </c>
    </row>
    <row r="198" spans="6:6" hidden="1">
      <c r="F198" t="s">
        <v>268</v>
      </c>
    </row>
    <row r="199" spans="6:6" hidden="1">
      <c r="F199" t="s">
        <v>269</v>
      </c>
    </row>
    <row r="200" spans="6:6" hidden="1">
      <c r="F200" t="s">
        <v>270</v>
      </c>
    </row>
    <row r="201" spans="6:6" hidden="1">
      <c r="F201" t="s">
        <v>271</v>
      </c>
    </row>
    <row r="202" spans="6:6" hidden="1">
      <c r="F202" t="s">
        <v>272</v>
      </c>
    </row>
    <row r="203" spans="6:6" hidden="1">
      <c r="F203" t="s">
        <v>273</v>
      </c>
    </row>
    <row r="204" spans="6:6" hidden="1">
      <c r="F204" t="s">
        <v>274</v>
      </c>
    </row>
    <row r="205" spans="6:6" hidden="1">
      <c r="F205" t="s">
        <v>275</v>
      </c>
    </row>
    <row r="206" spans="6:6" hidden="1">
      <c r="F206" t="s">
        <v>276</v>
      </c>
    </row>
    <row r="207" spans="6:6" hidden="1">
      <c r="F207" t="s">
        <v>277</v>
      </c>
    </row>
    <row r="208" spans="6:6" hidden="1">
      <c r="F208" t="s">
        <v>278</v>
      </c>
    </row>
    <row r="209" spans="6:6" hidden="1">
      <c r="F209" t="s">
        <v>279</v>
      </c>
    </row>
    <row r="210" spans="6:6" hidden="1">
      <c r="F210" t="s">
        <v>280</v>
      </c>
    </row>
    <row r="211" spans="6:6" hidden="1">
      <c r="F211" t="s">
        <v>281</v>
      </c>
    </row>
    <row r="212" spans="6:6" hidden="1">
      <c r="F212" t="s">
        <v>282</v>
      </c>
    </row>
    <row r="213" spans="6:6" hidden="1">
      <c r="F213" t="s">
        <v>283</v>
      </c>
    </row>
    <row r="214" spans="6:6" hidden="1">
      <c r="F214" t="s">
        <v>284</v>
      </c>
    </row>
    <row r="215" spans="6:6" hidden="1">
      <c r="F215" t="s">
        <v>285</v>
      </c>
    </row>
    <row r="216" spans="6:6" hidden="1">
      <c r="F216" t="s">
        <v>286</v>
      </c>
    </row>
    <row r="217" spans="6:6" hidden="1">
      <c r="F217" t="s">
        <v>287</v>
      </c>
    </row>
    <row r="218" spans="6:6" hidden="1">
      <c r="F218" t="s">
        <v>288</v>
      </c>
    </row>
    <row r="219" spans="6:6" hidden="1">
      <c r="F219" t="s">
        <v>289</v>
      </c>
    </row>
    <row r="220" spans="6:6" hidden="1">
      <c r="F220" t="s">
        <v>290</v>
      </c>
    </row>
    <row r="221" spans="6:6" hidden="1">
      <c r="F221" t="s">
        <v>291</v>
      </c>
    </row>
    <row r="222" spans="6:6" hidden="1">
      <c r="F222" t="s">
        <v>292</v>
      </c>
    </row>
    <row r="223" spans="6:6" hidden="1">
      <c r="F223" t="s">
        <v>293</v>
      </c>
    </row>
    <row r="224" spans="6:6" hidden="1">
      <c r="F224" t="s">
        <v>294</v>
      </c>
    </row>
    <row r="225" spans="6:6" hidden="1">
      <c r="F225" t="s">
        <v>295</v>
      </c>
    </row>
    <row r="226" spans="6:6" hidden="1">
      <c r="F226" t="s">
        <v>296</v>
      </c>
    </row>
    <row r="227" spans="6:6" hidden="1">
      <c r="F227" t="s">
        <v>297</v>
      </c>
    </row>
    <row r="228" spans="6:6" hidden="1">
      <c r="F228" t="s">
        <v>298</v>
      </c>
    </row>
    <row r="229" spans="6:6" hidden="1">
      <c r="F229" t="s">
        <v>299</v>
      </c>
    </row>
    <row r="230" spans="6:6" hidden="1">
      <c r="F230" t="s">
        <v>300</v>
      </c>
    </row>
    <row r="231" spans="6:6" hidden="1">
      <c r="F231" t="s">
        <v>301</v>
      </c>
    </row>
    <row r="232" spans="6:6" hidden="1">
      <c r="F232" t="s">
        <v>302</v>
      </c>
    </row>
    <row r="233" spans="6:6" hidden="1">
      <c r="F233" t="s">
        <v>303</v>
      </c>
    </row>
    <row r="234" spans="6:6" hidden="1">
      <c r="F234" t="s">
        <v>304</v>
      </c>
    </row>
    <row r="235" spans="6:6" hidden="1">
      <c r="F235" t="s">
        <v>305</v>
      </c>
    </row>
    <row r="236" spans="6:6" hidden="1">
      <c r="F236" t="s">
        <v>306</v>
      </c>
    </row>
    <row r="237" spans="6:6" hidden="1">
      <c r="F237" t="s">
        <v>307</v>
      </c>
    </row>
    <row r="238" spans="6:6" hidden="1">
      <c r="F238" t="s">
        <v>308</v>
      </c>
    </row>
    <row r="239" spans="6:6" hidden="1">
      <c r="F239" t="s">
        <v>309</v>
      </c>
    </row>
    <row r="240" spans="6:6" hidden="1">
      <c r="F240" t="s">
        <v>310</v>
      </c>
    </row>
    <row r="241" spans="6:6" hidden="1">
      <c r="F241" t="s">
        <v>311</v>
      </c>
    </row>
    <row r="242" spans="6:6" hidden="1">
      <c r="F242" t="s">
        <v>50</v>
      </c>
    </row>
    <row r="243" spans="6:6" hidden="1">
      <c r="F243" t="s">
        <v>312</v>
      </c>
    </row>
    <row r="244" spans="6:6" hidden="1">
      <c r="F244" t="s">
        <v>313</v>
      </c>
    </row>
    <row r="245" spans="6:6" hidden="1">
      <c r="F245" t="s">
        <v>314</v>
      </c>
    </row>
    <row r="246" spans="6:6" hidden="1">
      <c r="F246" t="s">
        <v>315</v>
      </c>
    </row>
    <row r="247" spans="6:6" hidden="1">
      <c r="F247" t="s">
        <v>316</v>
      </c>
    </row>
    <row r="248" spans="6:6" hidden="1">
      <c r="F248" t="s">
        <v>317</v>
      </c>
    </row>
    <row r="249" spans="6:6" hidden="1">
      <c r="F249" t="s">
        <v>318</v>
      </c>
    </row>
    <row r="250" spans="6:6" hidden="1">
      <c r="F250" t="s">
        <v>319</v>
      </c>
    </row>
    <row r="251" spans="6:6" hidden="1">
      <c r="F251" t="s">
        <v>320</v>
      </c>
    </row>
    <row r="252" spans="6:6" hidden="1">
      <c r="F252" t="s">
        <v>321</v>
      </c>
    </row>
    <row r="253" spans="6:6" hidden="1">
      <c r="F253" t="s">
        <v>322</v>
      </c>
    </row>
    <row r="254" spans="6:6" hidden="1">
      <c r="F254" t="s">
        <v>323</v>
      </c>
    </row>
    <row r="255" spans="6:6" hidden="1">
      <c r="F255" t="s">
        <v>324</v>
      </c>
    </row>
    <row r="256" spans="6:6" hidden="1">
      <c r="F256" t="s">
        <v>325</v>
      </c>
    </row>
    <row r="257" spans="6:6" hidden="1">
      <c r="F257" t="s">
        <v>326</v>
      </c>
    </row>
    <row r="258" spans="6:6" hidden="1">
      <c r="F258" t="s">
        <v>327</v>
      </c>
    </row>
    <row r="259" spans="6:6" hidden="1">
      <c r="F259" t="s">
        <v>328</v>
      </c>
    </row>
    <row r="260" spans="6:6" hidden="1">
      <c r="F260" t="s">
        <v>329</v>
      </c>
    </row>
    <row r="261" spans="6:6" hidden="1">
      <c r="F261" t="s">
        <v>330</v>
      </c>
    </row>
    <row r="262" spans="6:6" hidden="1">
      <c r="F262" t="s">
        <v>331</v>
      </c>
    </row>
    <row r="263" spans="6:6" hidden="1">
      <c r="F263" t="s">
        <v>332</v>
      </c>
    </row>
    <row r="264" spans="6:6" hidden="1">
      <c r="F264" t="s">
        <v>333</v>
      </c>
    </row>
    <row r="265" spans="6:6" hidden="1">
      <c r="F265" t="s">
        <v>334</v>
      </c>
    </row>
    <row r="266" spans="6:6" hidden="1">
      <c r="F266" t="s">
        <v>335</v>
      </c>
    </row>
    <row r="267" spans="6:6" hidden="1">
      <c r="F267" t="s">
        <v>336</v>
      </c>
    </row>
    <row r="268" spans="6:6" hidden="1">
      <c r="F268" t="s">
        <v>337</v>
      </c>
    </row>
    <row r="269" spans="6:6" hidden="1">
      <c r="F269" t="s">
        <v>338</v>
      </c>
    </row>
    <row r="270" spans="6:6" hidden="1">
      <c r="F270" t="s">
        <v>339</v>
      </c>
    </row>
    <row r="271" spans="6:6" hidden="1">
      <c r="F271" t="s">
        <v>340</v>
      </c>
    </row>
    <row r="272" spans="6:6" hidden="1">
      <c r="F272" t="s">
        <v>341</v>
      </c>
    </row>
    <row r="273" spans="1:6" hidden="1">
      <c r="F273" t="s">
        <v>342</v>
      </c>
    </row>
    <row r="274" spans="1:6" hidden="1">
      <c r="F274" t="s">
        <v>343</v>
      </c>
    </row>
    <row r="275" spans="1:6" hidden="1">
      <c r="F275" t="s">
        <v>344</v>
      </c>
    </row>
    <row r="276" spans="1:6" hidden="1">
      <c r="F276" t="s">
        <v>345</v>
      </c>
    </row>
    <row r="277" spans="1:6" hidden="1">
      <c r="F277" t="s">
        <v>346</v>
      </c>
    </row>
    <row r="278" spans="1:6" hidden="1">
      <c r="F278" t="s">
        <v>347</v>
      </c>
    </row>
    <row r="279" spans="1:6" hidden="1">
      <c r="F279" t="s">
        <v>348</v>
      </c>
    </row>
    <row r="280" spans="1:6" hidden="1">
      <c r="F280" t="s">
        <v>349</v>
      </c>
    </row>
    <row r="281" spans="1:6" hidden="1">
      <c r="F281" t="s">
        <v>350</v>
      </c>
    </row>
    <row r="282" spans="1:6" hidden="1"/>
    <row r="283" spans="1:6" hidden="1">
      <c r="A283" t="s">
        <v>351</v>
      </c>
    </row>
    <row r="284" spans="1:6" hidden="1">
      <c r="A284" t="s">
        <v>352</v>
      </c>
    </row>
    <row r="285" spans="1:6" hidden="1">
      <c r="A285" t="s">
        <v>353</v>
      </c>
    </row>
    <row r="286" spans="1:6" hidden="1"/>
    <row r="287" spans="1:6" hidden="1">
      <c r="A287" t="s">
        <v>354</v>
      </c>
    </row>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A1:F432"/>
  <sheetViews>
    <sheetView topLeftCell="A236" workbookViewId="0">
      <selection activeCell="C437" sqref="C437"/>
    </sheetView>
  </sheetViews>
  <sheetFormatPr defaultRowHeight="15"/>
  <cols>
    <col min="1" max="2" width="28" bestFit="1" customWidth="1"/>
    <col min="3" max="3" width="11.42578125" customWidth="1"/>
    <col min="4" max="4" width="56.28515625" bestFit="1" customWidth="1"/>
    <col min="5" max="5" width="10.5703125" bestFit="1" customWidth="1"/>
    <col min="6" max="6" width="10" bestFit="1" customWidth="1"/>
  </cols>
  <sheetData>
    <row r="1" spans="1:1" hidden="1">
      <c r="A1" t="s">
        <v>359</v>
      </c>
    </row>
    <row r="2" spans="1:1" hidden="1">
      <c r="A2" t="s">
        <v>27</v>
      </c>
    </row>
    <row r="3" spans="1:1" hidden="1">
      <c r="A3" t="s">
        <v>360</v>
      </c>
    </row>
    <row r="4" spans="1:1" hidden="1">
      <c r="A4" t="s">
        <v>24</v>
      </c>
    </row>
    <row r="5" spans="1:1" hidden="1">
      <c r="A5" t="s">
        <v>361</v>
      </c>
    </row>
    <row r="6" spans="1:1" hidden="1">
      <c r="A6" t="s">
        <v>362</v>
      </c>
    </row>
    <row r="7" spans="1:1" hidden="1">
      <c r="A7" t="s">
        <v>363</v>
      </c>
    </row>
    <row r="8" spans="1:1" hidden="1">
      <c r="A8" t="s">
        <v>364</v>
      </c>
    </row>
    <row r="9" spans="1:1" hidden="1">
      <c r="A9" t="s">
        <v>365</v>
      </c>
    </row>
    <row r="10" spans="1:1" hidden="1">
      <c r="A10" t="s">
        <v>366</v>
      </c>
    </row>
    <row r="11" spans="1:1" hidden="1">
      <c r="A11" t="s">
        <v>367</v>
      </c>
    </row>
    <row r="12" spans="1:1" hidden="1">
      <c r="A12" t="s">
        <v>368</v>
      </c>
    </row>
    <row r="13" spans="1:1" hidden="1">
      <c r="A13" t="s">
        <v>369</v>
      </c>
    </row>
    <row r="14" spans="1:1" hidden="1">
      <c r="A14" t="s">
        <v>370</v>
      </c>
    </row>
    <row r="15" spans="1:1" hidden="1">
      <c r="A15" t="s">
        <v>371</v>
      </c>
    </row>
    <row r="16" spans="1:1" hidden="1">
      <c r="A16" t="s">
        <v>372</v>
      </c>
    </row>
    <row r="17" spans="1:1" hidden="1">
      <c r="A17" t="s">
        <v>373</v>
      </c>
    </row>
    <row r="18" spans="1:1" hidden="1">
      <c r="A18" t="s">
        <v>374</v>
      </c>
    </row>
    <row r="19" spans="1:1" hidden="1">
      <c r="A19" t="s">
        <v>371</v>
      </c>
    </row>
    <row r="20" spans="1:1" hidden="1">
      <c r="A20" t="s">
        <v>23</v>
      </c>
    </row>
    <row r="21" spans="1:1" hidden="1">
      <c r="A21" t="s">
        <v>375</v>
      </c>
    </row>
    <row r="22" spans="1:1" hidden="1">
      <c r="A22" t="s">
        <v>376</v>
      </c>
    </row>
    <row r="23" spans="1:1" hidden="1">
      <c r="A23" t="s">
        <v>377</v>
      </c>
    </row>
    <row r="24" spans="1:1" hidden="1">
      <c r="A24" t="s">
        <v>378</v>
      </c>
    </row>
    <row r="25" spans="1:1" hidden="1">
      <c r="A25" t="s">
        <v>379</v>
      </c>
    </row>
    <row r="26" spans="1:1" hidden="1">
      <c r="A26" t="s">
        <v>361</v>
      </c>
    </row>
    <row r="27" spans="1:1" hidden="1">
      <c r="A27" t="s">
        <v>362</v>
      </c>
    </row>
    <row r="28" spans="1:1" hidden="1">
      <c r="A28" t="s">
        <v>363</v>
      </c>
    </row>
    <row r="29" spans="1:1" hidden="1">
      <c r="A29" t="s">
        <v>364</v>
      </c>
    </row>
    <row r="30" spans="1:1" hidden="1">
      <c r="A30" t="s">
        <v>365</v>
      </c>
    </row>
    <row r="31" spans="1:1" hidden="1">
      <c r="A31" t="s">
        <v>366</v>
      </c>
    </row>
    <row r="32" spans="1:1" hidden="1">
      <c r="A32" t="s">
        <v>367</v>
      </c>
    </row>
    <row r="33" spans="1:1" hidden="1">
      <c r="A33" t="s">
        <v>380</v>
      </c>
    </row>
    <row r="34" spans="1:1" hidden="1"/>
    <row r="35" spans="1:1" hidden="1">
      <c r="A35" t="s">
        <v>381</v>
      </c>
    </row>
    <row r="36" spans="1:1" hidden="1">
      <c r="A36" t="s">
        <v>382</v>
      </c>
    </row>
    <row r="37" spans="1:1" hidden="1">
      <c r="A37" t="s">
        <v>383</v>
      </c>
    </row>
    <row r="38" spans="1:1" hidden="1">
      <c r="A38" t="s">
        <v>36</v>
      </c>
    </row>
    <row r="39" spans="1:1" hidden="1">
      <c r="A39" t="s">
        <v>384</v>
      </c>
    </row>
    <row r="40" spans="1:1" hidden="1">
      <c r="A40" t="s">
        <v>385</v>
      </c>
    </row>
    <row r="41" spans="1:1" hidden="1">
      <c r="A41" t="s">
        <v>386</v>
      </c>
    </row>
    <row r="42" spans="1:1" hidden="1">
      <c r="A42" t="s">
        <v>387</v>
      </c>
    </row>
    <row r="43" spans="1:1" hidden="1"/>
    <row r="44" spans="1:1" hidden="1">
      <c r="A44" t="s">
        <v>388</v>
      </c>
    </row>
    <row r="45" spans="1:1" hidden="1"/>
    <row r="46" spans="1:1" hidden="1">
      <c r="A46" t="s">
        <v>26</v>
      </c>
    </row>
    <row r="47" spans="1:1" hidden="1">
      <c r="A47" t="s">
        <v>389</v>
      </c>
    </row>
    <row r="48" spans="1:1" hidden="1">
      <c r="A48" t="s">
        <v>390</v>
      </c>
    </row>
    <row r="49" spans="1:1" hidden="1">
      <c r="A49" t="s">
        <v>391</v>
      </c>
    </row>
    <row r="50" spans="1:1" hidden="1">
      <c r="A50" t="s">
        <v>392</v>
      </c>
    </row>
    <row r="51" spans="1:1" hidden="1">
      <c r="A51" t="s">
        <v>393</v>
      </c>
    </row>
    <row r="52" spans="1:1" hidden="1">
      <c r="A52" t="s">
        <v>394</v>
      </c>
    </row>
    <row r="53" spans="1:1" hidden="1">
      <c r="A53" t="s">
        <v>395</v>
      </c>
    </row>
    <row r="54" spans="1:1" hidden="1"/>
    <row r="55" spans="1:1" hidden="1">
      <c r="A55" t="s">
        <v>396</v>
      </c>
    </row>
    <row r="56" spans="1:1" hidden="1"/>
    <row r="57" spans="1:1" hidden="1">
      <c r="A57" t="s">
        <v>397</v>
      </c>
    </row>
    <row r="58" spans="1:1" hidden="1">
      <c r="A58" t="s">
        <v>398</v>
      </c>
    </row>
    <row r="59" spans="1:1" hidden="1">
      <c r="A59" t="s">
        <v>32</v>
      </c>
    </row>
    <row r="60" spans="1:1" hidden="1">
      <c r="A60" t="s">
        <v>33</v>
      </c>
    </row>
    <row r="61" spans="1:1" hidden="1">
      <c r="A61" t="s">
        <v>399</v>
      </c>
    </row>
    <row r="62" spans="1:1" hidden="1">
      <c r="A62" t="s">
        <v>34</v>
      </c>
    </row>
    <row r="63" spans="1:1" hidden="1">
      <c r="A63" t="s">
        <v>400</v>
      </c>
    </row>
    <row r="64" spans="1:1" hidden="1">
      <c r="A64" t="s">
        <v>35</v>
      </c>
    </row>
    <row r="65" spans="1:1" hidden="1"/>
    <row r="66" spans="1:1" hidden="1">
      <c r="A66" t="s">
        <v>388</v>
      </c>
    </row>
    <row r="67" spans="1:1" hidden="1"/>
    <row r="68" spans="1:1" hidden="1">
      <c r="A68" t="s">
        <v>26</v>
      </c>
    </row>
    <row r="69" spans="1:1" hidden="1">
      <c r="A69" t="s">
        <v>389</v>
      </c>
    </row>
    <row r="70" spans="1:1" hidden="1">
      <c r="A70" t="s">
        <v>390</v>
      </c>
    </row>
    <row r="71" spans="1:1" hidden="1">
      <c r="A71" t="s">
        <v>391</v>
      </c>
    </row>
    <row r="72" spans="1:1" hidden="1">
      <c r="A72" t="s">
        <v>401</v>
      </c>
    </row>
    <row r="73" spans="1:1" hidden="1">
      <c r="A73" t="s">
        <v>402</v>
      </c>
    </row>
    <row r="74" spans="1:1" hidden="1">
      <c r="A74" t="s">
        <v>403</v>
      </c>
    </row>
    <row r="75" spans="1:1" hidden="1">
      <c r="A75" t="s">
        <v>404</v>
      </c>
    </row>
    <row r="76" spans="1:1" hidden="1"/>
    <row r="77" spans="1:1" hidden="1">
      <c r="A77" t="s">
        <v>405</v>
      </c>
    </row>
    <row r="78" spans="1:1" hidden="1"/>
    <row r="79" spans="1:1" hidden="1">
      <c r="A79" t="s">
        <v>20</v>
      </c>
    </row>
    <row r="80" spans="1:1" hidden="1">
      <c r="A80" t="s">
        <v>406</v>
      </c>
    </row>
    <row r="81" spans="1:1" hidden="1">
      <c r="A81" t="s">
        <v>407</v>
      </c>
    </row>
    <row r="82" spans="1:1" hidden="1">
      <c r="A82" t="s">
        <v>408</v>
      </c>
    </row>
    <row r="83" spans="1:1" hidden="1">
      <c r="A83" t="s">
        <v>409</v>
      </c>
    </row>
    <row r="84" spans="1:1" hidden="1">
      <c r="A84" t="s">
        <v>410</v>
      </c>
    </row>
    <row r="85" spans="1:1" hidden="1">
      <c r="A85" t="s">
        <v>411</v>
      </c>
    </row>
    <row r="86" spans="1:1" hidden="1">
      <c r="A86" t="s">
        <v>31</v>
      </c>
    </row>
    <row r="87" spans="1:1" hidden="1"/>
    <row r="88" spans="1:1" hidden="1">
      <c r="A88" t="s">
        <v>388</v>
      </c>
    </row>
    <row r="89" spans="1:1" hidden="1"/>
    <row r="90" spans="1:1" hidden="1">
      <c r="A90" t="s">
        <v>26</v>
      </c>
    </row>
    <row r="91" spans="1:1" hidden="1">
      <c r="A91" t="s">
        <v>389</v>
      </c>
    </row>
    <row r="92" spans="1:1" hidden="1">
      <c r="A92" t="s">
        <v>390</v>
      </c>
    </row>
    <row r="93" spans="1:1" hidden="1">
      <c r="A93" t="s">
        <v>391</v>
      </c>
    </row>
    <row r="94" spans="1:1" hidden="1">
      <c r="A94" t="s">
        <v>401</v>
      </c>
    </row>
    <row r="95" spans="1:1" hidden="1">
      <c r="A95" t="s">
        <v>412</v>
      </c>
    </row>
    <row r="96" spans="1:1" hidden="1">
      <c r="A96" t="s">
        <v>402</v>
      </c>
    </row>
    <row r="97" spans="1:1" hidden="1">
      <c r="A97" t="s">
        <v>404</v>
      </c>
    </row>
    <row r="98" spans="1:1" hidden="1"/>
    <row r="99" spans="1:1" hidden="1">
      <c r="A99" t="s">
        <v>413</v>
      </c>
    </row>
    <row r="100" spans="1:1" hidden="1"/>
    <row r="101" spans="1:1" hidden="1">
      <c r="A101" t="s">
        <v>414</v>
      </c>
    </row>
    <row r="102" spans="1:1" hidden="1">
      <c r="A102" t="s">
        <v>415</v>
      </c>
    </row>
    <row r="103" spans="1:1" hidden="1">
      <c r="A103" t="s">
        <v>416</v>
      </c>
    </row>
    <row r="104" spans="1:1" hidden="1">
      <c r="A104" t="s">
        <v>417</v>
      </c>
    </row>
    <row r="105" spans="1:1" hidden="1">
      <c r="A105" t="s">
        <v>418</v>
      </c>
    </row>
    <row r="106" spans="1:1" hidden="1">
      <c r="A106" t="s">
        <v>419</v>
      </c>
    </row>
    <row r="107" spans="1:1" hidden="1">
      <c r="A107" t="s">
        <v>420</v>
      </c>
    </row>
    <row r="108" spans="1:1" hidden="1">
      <c r="A108" t="s">
        <v>421</v>
      </c>
    </row>
    <row r="109" spans="1:1" hidden="1"/>
    <row r="110" spans="1:1" hidden="1">
      <c r="A110" t="s">
        <v>388</v>
      </c>
    </row>
    <row r="111" spans="1:1" hidden="1"/>
    <row r="112" spans="1:1" hidden="1">
      <c r="A112" t="s">
        <v>26</v>
      </c>
    </row>
    <row r="113" spans="1:1" hidden="1">
      <c r="A113" t="s">
        <v>389</v>
      </c>
    </row>
    <row r="114" spans="1:1" hidden="1">
      <c r="A114" t="s">
        <v>390</v>
      </c>
    </row>
    <row r="115" spans="1:1" hidden="1">
      <c r="A115" t="s">
        <v>391</v>
      </c>
    </row>
    <row r="116" spans="1:1" hidden="1">
      <c r="A116" t="s">
        <v>401</v>
      </c>
    </row>
    <row r="117" spans="1:1" hidden="1">
      <c r="A117" t="s">
        <v>412</v>
      </c>
    </row>
    <row r="118" spans="1:1" hidden="1">
      <c r="A118" t="s">
        <v>402</v>
      </c>
    </row>
    <row r="119" spans="1:1" hidden="1">
      <c r="A119" t="s">
        <v>404</v>
      </c>
    </row>
    <row r="120" spans="1:1" hidden="1"/>
    <row r="121" spans="1:1" hidden="1">
      <c r="A121" t="s">
        <v>422</v>
      </c>
    </row>
    <row r="122" spans="1:1" hidden="1"/>
    <row r="123" spans="1:1" hidden="1">
      <c r="A123" t="s">
        <v>423</v>
      </c>
    </row>
    <row r="124" spans="1:1" hidden="1">
      <c r="A124" t="s">
        <v>424</v>
      </c>
    </row>
    <row r="125" spans="1:1" hidden="1">
      <c r="A125" t="s">
        <v>425</v>
      </c>
    </row>
    <row r="126" spans="1:1" hidden="1">
      <c r="A126" t="s">
        <v>426</v>
      </c>
    </row>
    <row r="127" spans="1:1" hidden="1">
      <c r="A127" t="s">
        <v>427</v>
      </c>
    </row>
    <row r="128" spans="1:1" hidden="1">
      <c r="A128" t="s">
        <v>428</v>
      </c>
    </row>
    <row r="129" spans="1:1" hidden="1">
      <c r="A129" t="s">
        <v>429</v>
      </c>
    </row>
    <row r="130" spans="1:1" hidden="1">
      <c r="A130" t="s">
        <v>430</v>
      </c>
    </row>
    <row r="131" spans="1:1" hidden="1"/>
    <row r="132" spans="1:1" hidden="1">
      <c r="A132" t="s">
        <v>388</v>
      </c>
    </row>
    <row r="133" spans="1:1" hidden="1"/>
    <row r="134" spans="1:1" hidden="1">
      <c r="A134" t="s">
        <v>26</v>
      </c>
    </row>
    <row r="135" spans="1:1" hidden="1">
      <c r="A135" t="s">
        <v>389</v>
      </c>
    </row>
    <row r="136" spans="1:1" hidden="1">
      <c r="A136" t="s">
        <v>390</v>
      </c>
    </row>
    <row r="137" spans="1:1" hidden="1">
      <c r="A137" t="s">
        <v>391</v>
      </c>
    </row>
    <row r="138" spans="1:1" hidden="1">
      <c r="A138" t="s">
        <v>392</v>
      </c>
    </row>
    <row r="139" spans="1:1" hidden="1">
      <c r="A139" t="s">
        <v>393</v>
      </c>
    </row>
    <row r="140" spans="1:1" hidden="1">
      <c r="A140" t="s">
        <v>394</v>
      </c>
    </row>
    <row r="141" spans="1:1" hidden="1">
      <c r="A141" t="s">
        <v>395</v>
      </c>
    </row>
    <row r="142" spans="1:1" hidden="1"/>
    <row r="143" spans="1:1" hidden="1">
      <c r="A143" t="s">
        <v>388</v>
      </c>
    </row>
    <row r="144" spans="1:1" hidden="1"/>
    <row r="145" spans="1:1" hidden="1">
      <c r="A145" t="s">
        <v>431</v>
      </c>
    </row>
    <row r="146" spans="1:1" hidden="1">
      <c r="A146" t="s">
        <v>432</v>
      </c>
    </row>
    <row r="147" spans="1:1" hidden="1">
      <c r="A147" t="s">
        <v>433</v>
      </c>
    </row>
    <row r="148" spans="1:1" hidden="1">
      <c r="A148" t="s">
        <v>434</v>
      </c>
    </row>
    <row r="149" spans="1:1" hidden="1"/>
    <row r="150" spans="1:1" hidden="1">
      <c r="A150" t="s">
        <v>435</v>
      </c>
    </row>
    <row r="151" spans="1:1" hidden="1"/>
    <row r="152" spans="1:1" hidden="1">
      <c r="A152" t="s">
        <v>357</v>
      </c>
    </row>
    <row r="153" spans="1:1" hidden="1">
      <c r="A153" t="s">
        <v>26</v>
      </c>
    </row>
    <row r="154" spans="1:1" hidden="1">
      <c r="A154" t="s">
        <v>391</v>
      </c>
    </row>
    <row r="155" spans="1:1" hidden="1">
      <c r="A155" t="s">
        <v>389</v>
      </c>
    </row>
    <row r="156" spans="1:1" hidden="1">
      <c r="A156" t="s">
        <v>390</v>
      </c>
    </row>
    <row r="157" spans="1:1" hidden="1">
      <c r="A157" t="s">
        <v>392</v>
      </c>
    </row>
    <row r="158" spans="1:1" hidden="1">
      <c r="A158" t="s">
        <v>436</v>
      </c>
    </row>
    <row r="159" spans="1:1" hidden="1">
      <c r="A159" t="s">
        <v>394</v>
      </c>
    </row>
    <row r="160" spans="1:1" hidden="1"/>
    <row r="161" spans="1:1" hidden="1">
      <c r="A161" t="s">
        <v>437</v>
      </c>
    </row>
    <row r="162" spans="1:1" hidden="1"/>
    <row r="163" spans="1:1" hidden="1">
      <c r="A163" t="s">
        <v>438</v>
      </c>
    </row>
    <row r="164" spans="1:1" hidden="1">
      <c r="A164" t="s">
        <v>439</v>
      </c>
    </row>
    <row r="165" spans="1:1" hidden="1">
      <c r="A165" t="s">
        <v>440</v>
      </c>
    </row>
    <row r="166" spans="1:1" hidden="1">
      <c r="A166" t="s">
        <v>441</v>
      </c>
    </row>
    <row r="167" spans="1:1" hidden="1">
      <c r="A167" t="s">
        <v>442</v>
      </c>
    </row>
    <row r="168" spans="1:1" hidden="1">
      <c r="A168" t="s">
        <v>443</v>
      </c>
    </row>
    <row r="169" spans="1:1" hidden="1">
      <c r="A169" t="s">
        <v>444</v>
      </c>
    </row>
    <row r="170" spans="1:1" hidden="1"/>
    <row r="171" spans="1:1" hidden="1">
      <c r="A171" t="s">
        <v>445</v>
      </c>
    </row>
    <row r="172" spans="1:1" hidden="1"/>
    <row r="173" spans="1:1" hidden="1">
      <c r="A173" t="s">
        <v>357</v>
      </c>
    </row>
    <row r="174" spans="1:1" hidden="1">
      <c r="A174" t="s">
        <v>391</v>
      </c>
    </row>
    <row r="175" spans="1:1" hidden="1">
      <c r="A175" t="s">
        <v>389</v>
      </c>
    </row>
    <row r="176" spans="1:1" hidden="1">
      <c r="A176" t="s">
        <v>390</v>
      </c>
    </row>
    <row r="177" spans="1:1" hidden="1">
      <c r="A177" t="s">
        <v>392</v>
      </c>
    </row>
    <row r="178" spans="1:1" hidden="1">
      <c r="A178" t="s">
        <v>436</v>
      </c>
    </row>
    <row r="179" spans="1:1" hidden="1">
      <c r="A179" t="s">
        <v>394</v>
      </c>
    </row>
    <row r="180" spans="1:1" hidden="1">
      <c r="A180" t="s">
        <v>395</v>
      </c>
    </row>
    <row r="181" spans="1:1" hidden="1"/>
    <row r="182" spans="1:1" hidden="1">
      <c r="A182" t="s">
        <v>446</v>
      </c>
    </row>
    <row r="183" spans="1:1" hidden="1"/>
    <row r="184" spans="1:1" hidden="1">
      <c r="A184" t="s">
        <v>447</v>
      </c>
    </row>
    <row r="185" spans="1:1" hidden="1">
      <c r="A185" t="s">
        <v>448</v>
      </c>
    </row>
    <row r="186" spans="1:1" hidden="1">
      <c r="A186" t="s">
        <v>449</v>
      </c>
    </row>
    <row r="187" spans="1:1" hidden="1">
      <c r="A187" t="s">
        <v>450</v>
      </c>
    </row>
    <row r="188" spans="1:1" hidden="1"/>
    <row r="189" spans="1:1" hidden="1">
      <c r="A189" t="s">
        <v>435</v>
      </c>
    </row>
    <row r="190" spans="1:1" hidden="1"/>
    <row r="191" spans="1:1" hidden="1">
      <c r="A191" t="s">
        <v>451</v>
      </c>
    </row>
    <row r="192" spans="1:1" hidden="1">
      <c r="A192" t="s">
        <v>452</v>
      </c>
    </row>
    <row r="193" spans="1:1" hidden="1">
      <c r="A193" t="s">
        <v>453</v>
      </c>
    </row>
    <row r="194" spans="1:1" hidden="1">
      <c r="A194" t="s">
        <v>454</v>
      </c>
    </row>
    <row r="195" spans="1:1" hidden="1"/>
    <row r="196" spans="1:1" hidden="1">
      <c r="A196" t="s">
        <v>446</v>
      </c>
    </row>
    <row r="197" spans="1:1" hidden="1"/>
    <row r="198" spans="1:1" hidden="1">
      <c r="A198" t="s">
        <v>447</v>
      </c>
    </row>
    <row r="199" spans="1:1" hidden="1">
      <c r="A199" t="s">
        <v>448</v>
      </c>
    </row>
    <row r="200" spans="1:1" hidden="1">
      <c r="A200" t="s">
        <v>449</v>
      </c>
    </row>
    <row r="201" spans="1:1" hidden="1">
      <c r="A201" t="s">
        <v>450</v>
      </c>
    </row>
    <row r="202" spans="1:1" hidden="1"/>
    <row r="203" spans="1:1" hidden="1">
      <c r="A203" t="s">
        <v>435</v>
      </c>
    </row>
    <row r="204" spans="1:1" hidden="1"/>
    <row r="205" spans="1:1" hidden="1">
      <c r="A205" t="s">
        <v>451</v>
      </c>
    </row>
    <row r="206" spans="1:1" hidden="1">
      <c r="A206" t="s">
        <v>452</v>
      </c>
    </row>
    <row r="207" spans="1:1" hidden="1">
      <c r="A207" t="s">
        <v>453</v>
      </c>
    </row>
    <row r="208" spans="1:1" hidden="1">
      <c r="A208" t="s">
        <v>454</v>
      </c>
    </row>
    <row r="209" spans="1:1" hidden="1"/>
    <row r="210" spans="1:1" hidden="1">
      <c r="A210" t="s">
        <v>446</v>
      </c>
    </row>
    <row r="211" spans="1:1" hidden="1"/>
    <row r="212" spans="1:1" hidden="1">
      <c r="A212" t="s">
        <v>447</v>
      </c>
    </row>
    <row r="213" spans="1:1" hidden="1">
      <c r="A213" t="s">
        <v>448</v>
      </c>
    </row>
    <row r="214" spans="1:1" hidden="1">
      <c r="A214" t="s">
        <v>449</v>
      </c>
    </row>
    <row r="215" spans="1:1" hidden="1">
      <c r="A215" t="s">
        <v>450</v>
      </c>
    </row>
    <row r="216" spans="1:1" hidden="1"/>
    <row r="217" spans="1:1" hidden="1">
      <c r="A217" t="s">
        <v>435</v>
      </c>
    </row>
    <row r="218" spans="1:1" hidden="1"/>
    <row r="219" spans="1:1" hidden="1">
      <c r="A219" t="s">
        <v>451</v>
      </c>
    </row>
    <row r="220" spans="1:1" hidden="1">
      <c r="A220" t="s">
        <v>452</v>
      </c>
    </row>
    <row r="221" spans="1:1" hidden="1">
      <c r="A221" t="s">
        <v>453</v>
      </c>
    </row>
    <row r="222" spans="1:1" hidden="1">
      <c r="A222" t="s">
        <v>454</v>
      </c>
    </row>
    <row r="223" spans="1:1" hidden="1"/>
    <row r="224" spans="1:1" hidden="1">
      <c r="A224" t="s">
        <v>455</v>
      </c>
    </row>
    <row r="225" spans="1:4" hidden="1"/>
    <row r="226" spans="1:4" hidden="1">
      <c r="A226" t="s">
        <v>22</v>
      </c>
    </row>
    <row r="227" spans="1:4" hidden="1">
      <c r="A227" t="s">
        <v>21</v>
      </c>
    </row>
    <row r="228" spans="1:4" hidden="1">
      <c r="A228" t="s">
        <v>19</v>
      </c>
    </row>
    <row r="229" spans="1:4" hidden="1">
      <c r="A229" t="s">
        <v>17</v>
      </c>
    </row>
    <row r="230" spans="1:4" hidden="1">
      <c r="A230" t="s">
        <v>18</v>
      </c>
    </row>
    <row r="231" spans="1:4" hidden="1">
      <c r="A231" t="s">
        <v>20</v>
      </c>
    </row>
    <row r="232" spans="1:4" hidden="1"/>
    <row r="233" spans="1:4" hidden="1">
      <c r="A233" t="s">
        <v>456</v>
      </c>
    </row>
    <row r="234" spans="1:4" hidden="1">
      <c r="A234" t="s">
        <v>457</v>
      </c>
    </row>
    <row r="235" spans="1:4" hidden="1">
      <c r="A235" t="s">
        <v>458</v>
      </c>
      <c r="D235" t="s">
        <v>459</v>
      </c>
    </row>
    <row r="236" spans="1:4">
      <c r="A236" s="42">
        <v>42868.503472222219</v>
      </c>
      <c r="B236" t="s">
        <v>28</v>
      </c>
      <c r="C236" t="s">
        <v>29</v>
      </c>
    </row>
    <row r="237" spans="1:4">
      <c r="A237" t="s">
        <v>50</v>
      </c>
      <c r="B237">
        <v>55.84</v>
      </c>
      <c r="C237">
        <v>58.96</v>
      </c>
    </row>
    <row r="238" spans="1:4">
      <c r="A238" t="s">
        <v>158</v>
      </c>
      <c r="B238">
        <v>60.74</v>
      </c>
      <c r="C238">
        <v>64.239999999999995</v>
      </c>
    </row>
    <row r="239" spans="1:4" hidden="1">
      <c r="A239" t="s">
        <v>460</v>
      </c>
    </row>
    <row r="240" spans="1:4" hidden="1">
      <c r="A240" t="s">
        <v>461</v>
      </c>
    </row>
    <row r="241" spans="1:1" hidden="1">
      <c r="A241" t="s">
        <v>275</v>
      </c>
    </row>
    <row r="242" spans="1:1" hidden="1"/>
    <row r="243" spans="1:1" hidden="1">
      <c r="A243" t="s">
        <v>275</v>
      </c>
    </row>
    <row r="244" spans="1:1" hidden="1">
      <c r="A244" t="s">
        <v>50</v>
      </c>
    </row>
    <row r="245" spans="1:1" hidden="1">
      <c r="A245" t="s">
        <v>158</v>
      </c>
    </row>
    <row r="246" spans="1:1" hidden="1"/>
    <row r="247" spans="1:1" hidden="1">
      <c r="A247" t="s">
        <v>462</v>
      </c>
    </row>
    <row r="248" spans="1:1" hidden="1">
      <c r="A248" t="s">
        <v>50</v>
      </c>
    </row>
    <row r="249" spans="1:1" hidden="1"/>
    <row r="250" spans="1:1" hidden="1">
      <c r="A250" t="s">
        <v>50</v>
      </c>
    </row>
    <row r="251" spans="1:1" hidden="1">
      <c r="A251" t="s">
        <v>158</v>
      </c>
    </row>
    <row r="252" spans="1:1" hidden="1"/>
    <row r="253" spans="1:1" hidden="1">
      <c r="A253" t="s">
        <v>275</v>
      </c>
    </row>
    <row r="254" spans="1:1" hidden="1"/>
    <row r="255" spans="1:1" hidden="1">
      <c r="A255" t="s">
        <v>275</v>
      </c>
    </row>
    <row r="256" spans="1:1" hidden="1"/>
    <row r="257" spans="1:1" hidden="1">
      <c r="A257" t="s">
        <v>463</v>
      </c>
    </row>
    <row r="258" spans="1:1" hidden="1">
      <c r="A258" t="s">
        <v>464</v>
      </c>
    </row>
    <row r="259" spans="1:1" hidden="1">
      <c r="A259" t="s">
        <v>465</v>
      </c>
    </row>
    <row r="260" spans="1:1" hidden="1">
      <c r="A260" t="s">
        <v>466</v>
      </c>
    </row>
    <row r="261" spans="1:1" hidden="1"/>
    <row r="262" spans="1:1" hidden="1">
      <c r="A262" t="s">
        <v>467</v>
      </c>
    </row>
    <row r="263" spans="1:1" hidden="1">
      <c r="A263" t="s">
        <v>468</v>
      </c>
    </row>
    <row r="264" spans="1:1" hidden="1">
      <c r="A264" t="s">
        <v>469</v>
      </c>
    </row>
    <row r="265" spans="1:1" hidden="1">
      <c r="A265" t="s">
        <v>470</v>
      </c>
    </row>
    <row r="266" spans="1:1" hidden="1">
      <c r="A266" t="s">
        <v>471</v>
      </c>
    </row>
    <row r="267" spans="1:1" hidden="1">
      <c r="A267" t="s">
        <v>472</v>
      </c>
    </row>
    <row r="268" spans="1:1" hidden="1"/>
    <row r="269" spans="1:1" hidden="1">
      <c r="A269" t="s">
        <v>473</v>
      </c>
    </row>
    <row r="270" spans="1:1" hidden="1">
      <c r="A270" t="s">
        <v>474</v>
      </c>
    </row>
    <row r="271" spans="1:1" hidden="1">
      <c r="A271" t="s">
        <v>475</v>
      </c>
    </row>
    <row r="272" spans="1:1" hidden="1"/>
    <row r="273" spans="1:1" hidden="1">
      <c r="A273" t="s">
        <v>467</v>
      </c>
    </row>
    <row r="274" spans="1:1" hidden="1">
      <c r="A274" t="s">
        <v>476</v>
      </c>
    </row>
    <row r="275" spans="1:1" hidden="1">
      <c r="A275" t="s">
        <v>477</v>
      </c>
    </row>
    <row r="276" spans="1:1" hidden="1">
      <c r="A276" t="s">
        <v>478</v>
      </c>
    </row>
    <row r="277" spans="1:1" hidden="1">
      <c r="A277" t="s">
        <v>479</v>
      </c>
    </row>
    <row r="278" spans="1:1" hidden="1">
      <c r="A278" t="s">
        <v>480</v>
      </c>
    </row>
    <row r="279" spans="1:1" hidden="1"/>
    <row r="280" spans="1:1" hidden="1">
      <c r="A280" t="s">
        <v>481</v>
      </c>
    </row>
    <row r="281" spans="1:1" hidden="1">
      <c r="A281" t="s">
        <v>482</v>
      </c>
    </row>
    <row r="282" spans="1:1" hidden="1">
      <c r="A282" t="s">
        <v>475</v>
      </c>
    </row>
    <row r="283" spans="1:1" hidden="1"/>
    <row r="284" spans="1:1" hidden="1">
      <c r="A284" t="s">
        <v>467</v>
      </c>
    </row>
    <row r="285" spans="1:1" hidden="1">
      <c r="A285" t="s">
        <v>483</v>
      </c>
    </row>
    <row r="286" spans="1:1" hidden="1">
      <c r="A286" t="s">
        <v>484</v>
      </c>
    </row>
    <row r="287" spans="1:1" hidden="1">
      <c r="A287" t="s">
        <v>485</v>
      </c>
    </row>
    <row r="288" spans="1:1" hidden="1">
      <c r="A288" t="s">
        <v>486</v>
      </c>
    </row>
    <row r="289" spans="1:1" hidden="1">
      <c r="A289" t="s">
        <v>487</v>
      </c>
    </row>
    <row r="290" spans="1:1" hidden="1">
      <c r="A290" t="s">
        <v>488</v>
      </c>
    </row>
    <row r="291" spans="1:1" hidden="1"/>
    <row r="292" spans="1:1" hidden="1">
      <c r="A292" t="s">
        <v>489</v>
      </c>
    </row>
    <row r="293" spans="1:1" hidden="1">
      <c r="A293" t="s">
        <v>490</v>
      </c>
    </row>
    <row r="294" spans="1:1" hidden="1">
      <c r="A294" t="s">
        <v>475</v>
      </c>
    </row>
    <row r="295" spans="1:1" hidden="1"/>
    <row r="296" spans="1:1" hidden="1">
      <c r="A296" t="s">
        <v>467</v>
      </c>
    </row>
    <row r="297" spans="1:1" hidden="1">
      <c r="A297" t="s">
        <v>491</v>
      </c>
    </row>
    <row r="298" spans="1:1" hidden="1">
      <c r="A298" t="s">
        <v>492</v>
      </c>
    </row>
    <row r="299" spans="1:1" hidden="1">
      <c r="A299" t="s">
        <v>493</v>
      </c>
    </row>
    <row r="300" spans="1:1" hidden="1">
      <c r="A300" t="s">
        <v>494</v>
      </c>
    </row>
    <row r="301" spans="1:1" hidden="1">
      <c r="A301" t="s">
        <v>495</v>
      </c>
    </row>
    <row r="302" spans="1:1" hidden="1">
      <c r="A302" t="s">
        <v>496</v>
      </c>
    </row>
    <row r="303" spans="1:1" hidden="1"/>
    <row r="304" spans="1:1" hidden="1">
      <c r="A304" t="s">
        <v>497</v>
      </c>
    </row>
    <row r="305" spans="1:1" hidden="1">
      <c r="A305" t="s">
        <v>498</v>
      </c>
    </row>
    <row r="306" spans="1:1" hidden="1">
      <c r="A306" t="s">
        <v>475</v>
      </c>
    </row>
    <row r="307" spans="1:1" hidden="1"/>
    <row r="308" spans="1:1" hidden="1">
      <c r="A308" t="s">
        <v>467</v>
      </c>
    </row>
    <row r="309" spans="1:1" hidden="1">
      <c r="A309" t="s">
        <v>483</v>
      </c>
    </row>
    <row r="310" spans="1:1" hidden="1">
      <c r="A310" t="s">
        <v>484</v>
      </c>
    </row>
    <row r="311" spans="1:1" hidden="1">
      <c r="A311" t="s">
        <v>485</v>
      </c>
    </row>
    <row r="312" spans="1:1" hidden="1">
      <c r="A312" t="s">
        <v>486</v>
      </c>
    </row>
    <row r="313" spans="1:1" hidden="1">
      <c r="A313" t="s">
        <v>487</v>
      </c>
    </row>
    <row r="314" spans="1:1" hidden="1">
      <c r="A314" t="s">
        <v>488</v>
      </c>
    </row>
    <row r="315" spans="1:1" hidden="1"/>
    <row r="316" spans="1:1" hidden="1">
      <c r="A316" t="s">
        <v>499</v>
      </c>
    </row>
    <row r="317" spans="1:1" hidden="1">
      <c r="A317" t="s">
        <v>500</v>
      </c>
    </row>
    <row r="318" spans="1:1" hidden="1">
      <c r="A318" t="s">
        <v>475</v>
      </c>
    </row>
    <row r="319" spans="1:1" hidden="1">
      <c r="A319" t="s">
        <v>501</v>
      </c>
    </row>
    <row r="320" spans="1:1" hidden="1">
      <c r="A320" t="s">
        <v>502</v>
      </c>
    </row>
    <row r="321" spans="1:6" hidden="1">
      <c r="A321" t="s">
        <v>30</v>
      </c>
      <c r="B321" t="s">
        <v>503</v>
      </c>
      <c r="C321" t="s">
        <v>504</v>
      </c>
      <c r="D321" t="s">
        <v>505</v>
      </c>
      <c r="E321" t="s">
        <v>506</v>
      </c>
      <c r="F321" t="s">
        <v>507</v>
      </c>
    </row>
    <row r="322" spans="1:6" hidden="1">
      <c r="A322" t="s">
        <v>394</v>
      </c>
      <c r="B322" s="42">
        <v>42873.503472222219</v>
      </c>
      <c r="C322">
        <v>58.56</v>
      </c>
      <c r="D322">
        <v>56.56</v>
      </c>
      <c r="E322">
        <v>65.09</v>
      </c>
      <c r="F322">
        <v>63.09</v>
      </c>
    </row>
    <row r="323" spans="1:6" hidden="1">
      <c r="A323" t="s">
        <v>389</v>
      </c>
      <c r="B323" s="42">
        <v>42873.503472222219</v>
      </c>
      <c r="C323">
        <v>58.25</v>
      </c>
      <c r="D323">
        <v>56.65</v>
      </c>
      <c r="E323">
        <v>64.900000000000006</v>
      </c>
      <c r="F323">
        <v>63.1</v>
      </c>
    </row>
    <row r="324" spans="1:6" hidden="1">
      <c r="A324" t="s">
        <v>395</v>
      </c>
      <c r="B324" s="42">
        <v>42873.503472222219</v>
      </c>
      <c r="C324">
        <v>57.9</v>
      </c>
      <c r="D324">
        <v>56.7</v>
      </c>
      <c r="E324">
        <v>64.400000000000006</v>
      </c>
      <c r="F324">
        <v>62.9</v>
      </c>
    </row>
    <row r="325" spans="1:6" hidden="1">
      <c r="A325" t="s">
        <v>436</v>
      </c>
      <c r="B325" s="42">
        <v>42873.503472222219</v>
      </c>
      <c r="C325">
        <v>58.1</v>
      </c>
      <c r="D325">
        <v>57.1</v>
      </c>
      <c r="E325">
        <v>64.7</v>
      </c>
      <c r="F325">
        <v>63.6</v>
      </c>
    </row>
    <row r="326" spans="1:6" hidden="1">
      <c r="A326" t="s">
        <v>392</v>
      </c>
      <c r="B326" s="42">
        <v>42873.503472222219</v>
      </c>
      <c r="C326">
        <v>58.07</v>
      </c>
      <c r="D326">
        <v>57.21</v>
      </c>
      <c r="E326">
        <v>64.67</v>
      </c>
      <c r="F326">
        <v>63.71</v>
      </c>
    </row>
    <row r="327" spans="1:6" hidden="1">
      <c r="A327" t="s">
        <v>390</v>
      </c>
      <c r="B327" s="42">
        <v>42873.503472222219</v>
      </c>
      <c r="C327">
        <v>58.25</v>
      </c>
      <c r="D327">
        <v>56.8</v>
      </c>
      <c r="E327">
        <v>64.849999999999994</v>
      </c>
      <c r="F327">
        <v>63.45</v>
      </c>
    </row>
    <row r="328" spans="1:6" hidden="1">
      <c r="A328" t="s">
        <v>391</v>
      </c>
      <c r="B328" s="42">
        <v>42873.503472222219</v>
      </c>
      <c r="C328">
        <v>58.4</v>
      </c>
      <c r="D328">
        <v>56.6</v>
      </c>
      <c r="E328">
        <v>65</v>
      </c>
      <c r="F328">
        <v>63.05</v>
      </c>
    </row>
    <row r="329" spans="1:6" hidden="1">
      <c r="B329" s="42"/>
    </row>
    <row r="330" spans="1:6" hidden="1">
      <c r="A330" t="s">
        <v>508</v>
      </c>
      <c r="B330" s="42"/>
    </row>
    <row r="331" spans="1:6" hidden="1">
      <c r="A331" t="s">
        <v>509</v>
      </c>
    </row>
    <row r="332" spans="1:6" hidden="1">
      <c r="A332" t="s">
        <v>569</v>
      </c>
    </row>
    <row r="333" spans="1:6" hidden="1">
      <c r="A333" t="s">
        <v>570</v>
      </c>
    </row>
    <row r="334" spans="1:6" hidden="1">
      <c r="A334" t="s">
        <v>510</v>
      </c>
    </row>
    <row r="335" spans="1:6" hidden="1">
      <c r="A335" t="s">
        <v>511</v>
      </c>
    </row>
    <row r="336" spans="1:6" hidden="1">
      <c r="A336" t="s">
        <v>512</v>
      </c>
    </row>
    <row r="337" spans="1:3" hidden="1">
      <c r="A337" t="s">
        <v>513</v>
      </c>
    </row>
    <row r="338" spans="1:3" hidden="1">
      <c r="A338" t="s">
        <v>514</v>
      </c>
    </row>
    <row r="339" spans="1:3" hidden="1">
      <c r="A339" s="34">
        <v>88005555550</v>
      </c>
    </row>
    <row r="340" spans="1:3" hidden="1">
      <c r="A340" t="s">
        <v>515</v>
      </c>
    </row>
    <row r="341" spans="1:3" hidden="1">
      <c r="A341" s="34" t="s">
        <v>516</v>
      </c>
    </row>
    <row r="342" spans="1:3" hidden="1">
      <c r="A342" t="s">
        <v>517</v>
      </c>
    </row>
    <row r="343" spans="1:3" hidden="1">
      <c r="A343" t="s">
        <v>25</v>
      </c>
    </row>
    <row r="344" spans="1:3" hidden="1">
      <c r="B344" s="43">
        <v>42872</v>
      </c>
      <c r="C344" t="s">
        <v>572</v>
      </c>
    </row>
    <row r="345" spans="1:3" hidden="1">
      <c r="A345" t="s">
        <v>518</v>
      </c>
      <c r="B345">
        <v>56.26</v>
      </c>
      <c r="C345" t="s">
        <v>573</v>
      </c>
    </row>
    <row r="346" spans="1:3" hidden="1">
      <c r="A346" t="s">
        <v>519</v>
      </c>
      <c r="B346" s="43">
        <v>62.04</v>
      </c>
      <c r="C346" t="s">
        <v>574</v>
      </c>
    </row>
    <row r="347" spans="1:3" hidden="1">
      <c r="A347" t="s">
        <v>520</v>
      </c>
    </row>
    <row r="348" spans="1:3" hidden="1">
      <c r="A348" t="s">
        <v>50</v>
      </c>
      <c r="B348" t="s">
        <v>521</v>
      </c>
      <c r="C348" t="s">
        <v>865</v>
      </c>
    </row>
    <row r="349" spans="1:3" hidden="1">
      <c r="A349" t="s">
        <v>158</v>
      </c>
      <c r="B349" t="s">
        <v>521</v>
      </c>
      <c r="C349" t="s">
        <v>866</v>
      </c>
    </row>
    <row r="350" spans="1:3" hidden="1">
      <c r="A350" t="s">
        <v>867</v>
      </c>
    </row>
    <row r="351" spans="1:3" hidden="1">
      <c r="A351" t="s">
        <v>868</v>
      </c>
    </row>
    <row r="352" spans="1:3" hidden="1">
      <c r="A352" t="s">
        <v>522</v>
      </c>
    </row>
    <row r="353" spans="1:4" hidden="1">
      <c r="A353" t="s">
        <v>523</v>
      </c>
    </row>
    <row r="354" spans="1:4" hidden="1">
      <c r="A354" t="s">
        <v>19</v>
      </c>
    </row>
    <row r="355" spans="1:4" hidden="1">
      <c r="A355" t="s">
        <v>524</v>
      </c>
    </row>
    <row r="356" spans="1:4" hidden="1">
      <c r="A356">
        <v>1</v>
      </c>
      <c r="B356" t="s">
        <v>26</v>
      </c>
      <c r="C356" s="34">
        <v>22517238</v>
      </c>
      <c r="D356" s="36">
        <v>-1.6E-2</v>
      </c>
    </row>
    <row r="357" spans="1:4" hidden="1">
      <c r="A357">
        <v>2</v>
      </c>
      <c r="B357" t="s">
        <v>391</v>
      </c>
      <c r="C357" s="34">
        <v>5197346</v>
      </c>
      <c r="D357" s="36">
        <v>-1.4999999999999999E-2</v>
      </c>
    </row>
    <row r="358" spans="1:4" hidden="1">
      <c r="A358">
        <v>3</v>
      </c>
      <c r="B358" t="s">
        <v>389</v>
      </c>
      <c r="C358" s="34">
        <v>3231796</v>
      </c>
      <c r="D358" s="36">
        <v>1E-3</v>
      </c>
    </row>
    <row r="359" spans="1:4" hidden="1">
      <c r="A359">
        <v>4</v>
      </c>
      <c r="B359" t="s">
        <v>390</v>
      </c>
      <c r="C359" s="34">
        <v>2981197</v>
      </c>
      <c r="D359" s="35">
        <v>0</v>
      </c>
    </row>
    <row r="360" spans="1:4" hidden="1">
      <c r="A360">
        <v>5</v>
      </c>
      <c r="B360" t="s">
        <v>392</v>
      </c>
      <c r="C360" s="34">
        <v>2768951</v>
      </c>
      <c r="D360" s="36">
        <v>6.0000000000000001E-3</v>
      </c>
    </row>
    <row r="361" spans="1:4" hidden="1">
      <c r="A361">
        <v>6</v>
      </c>
      <c r="B361" t="s">
        <v>436</v>
      </c>
      <c r="C361" s="34">
        <v>2381675</v>
      </c>
      <c r="D361" s="36">
        <v>-1.2999999999999999E-2</v>
      </c>
    </row>
    <row r="362" spans="1:4" hidden="1">
      <c r="A362">
        <v>7</v>
      </c>
      <c r="B362" t="s">
        <v>394</v>
      </c>
      <c r="C362" s="34">
        <v>1313294</v>
      </c>
      <c r="D362" s="36">
        <v>-6.0000000000000001E-3</v>
      </c>
    </row>
    <row r="363" spans="1:4" hidden="1">
      <c r="A363">
        <v>8</v>
      </c>
      <c r="B363" t="s">
        <v>395</v>
      </c>
      <c r="C363" s="34">
        <v>1305085</v>
      </c>
      <c r="D363" s="36">
        <v>-6.4000000000000001E-2</v>
      </c>
    </row>
    <row r="364" spans="1:4" hidden="1">
      <c r="A364">
        <v>9</v>
      </c>
      <c r="B364" t="s">
        <v>404</v>
      </c>
      <c r="C364" s="34">
        <v>1133406</v>
      </c>
      <c r="D364" s="36">
        <v>-1.2999999999999999E-2</v>
      </c>
    </row>
    <row r="365" spans="1:4" hidden="1">
      <c r="A365">
        <v>10</v>
      </c>
      <c r="B365" t="s">
        <v>401</v>
      </c>
      <c r="C365" s="34">
        <v>816855</v>
      </c>
      <c r="D365" s="36">
        <v>3.1E-2</v>
      </c>
    </row>
    <row r="366" spans="1:4" hidden="1">
      <c r="A366" t="s">
        <v>525</v>
      </c>
      <c r="C366" s="34"/>
      <c r="D366" s="36"/>
    </row>
    <row r="367" spans="1:4" hidden="1">
      <c r="A367" t="s">
        <v>526</v>
      </c>
      <c r="C367" s="34"/>
      <c r="D367" s="36"/>
    </row>
    <row r="368" spans="1:4" hidden="1">
      <c r="A368" t="s">
        <v>527</v>
      </c>
    </row>
    <row r="369" spans="1:4" hidden="1">
      <c r="A369">
        <v>1</v>
      </c>
      <c r="B369" t="s">
        <v>26</v>
      </c>
      <c r="C369" s="34">
        <v>3737980</v>
      </c>
      <c r="D369" s="36">
        <v>1E-3</v>
      </c>
    </row>
    <row r="370" spans="1:4" hidden="1">
      <c r="A370">
        <v>2</v>
      </c>
      <c r="B370" t="s">
        <v>389</v>
      </c>
      <c r="C370" s="34">
        <v>1491012</v>
      </c>
      <c r="D370" s="36">
        <v>8.0000000000000002E-3</v>
      </c>
    </row>
    <row r="371" spans="1:4" hidden="1">
      <c r="A371">
        <v>3</v>
      </c>
      <c r="B371" t="s">
        <v>390</v>
      </c>
      <c r="C371" s="34">
        <v>306099</v>
      </c>
      <c r="D371" s="36">
        <v>-5.0000000000000001E-3</v>
      </c>
    </row>
    <row r="372" spans="1:4" hidden="1">
      <c r="A372">
        <v>4</v>
      </c>
      <c r="B372" t="s">
        <v>391</v>
      </c>
      <c r="C372" s="34">
        <v>298742</v>
      </c>
      <c r="D372" s="36">
        <v>-3.0000000000000001E-3</v>
      </c>
    </row>
    <row r="373" spans="1:4" hidden="1">
      <c r="A373">
        <v>5</v>
      </c>
      <c r="B373" t="s">
        <v>436</v>
      </c>
      <c r="C373" s="34">
        <v>233171</v>
      </c>
      <c r="D373" s="36">
        <v>3.0000000000000001E-3</v>
      </c>
    </row>
    <row r="374" spans="1:4" hidden="1">
      <c r="A374">
        <v>6</v>
      </c>
      <c r="B374" t="s">
        <v>401</v>
      </c>
      <c r="C374" s="34">
        <v>160479</v>
      </c>
      <c r="D374" s="36">
        <v>1.7999999999999999E-2</v>
      </c>
    </row>
    <row r="375" spans="1:4" hidden="1">
      <c r="A375">
        <v>7</v>
      </c>
      <c r="B375" t="s">
        <v>412</v>
      </c>
      <c r="C375" s="34">
        <v>138974</v>
      </c>
      <c r="D375" s="36">
        <v>-5.0000000000000001E-3</v>
      </c>
    </row>
    <row r="376" spans="1:4" hidden="1">
      <c r="A376">
        <v>8</v>
      </c>
      <c r="B376" t="s">
        <v>402</v>
      </c>
      <c r="C376" s="34">
        <v>116082</v>
      </c>
      <c r="D376" s="36">
        <v>-1.6E-2</v>
      </c>
    </row>
    <row r="377" spans="1:4" hidden="1">
      <c r="A377">
        <v>9</v>
      </c>
      <c r="B377" t="s">
        <v>403</v>
      </c>
      <c r="C377" s="34">
        <v>114508</v>
      </c>
      <c r="D377" s="35">
        <v>0</v>
      </c>
    </row>
    <row r="378" spans="1:4" hidden="1">
      <c r="A378">
        <v>10</v>
      </c>
      <c r="B378" t="s">
        <v>404</v>
      </c>
      <c r="C378" s="34">
        <v>103886</v>
      </c>
      <c r="D378" s="36">
        <v>1E-3</v>
      </c>
    </row>
    <row r="379" spans="1:4" hidden="1">
      <c r="A379" t="s">
        <v>528</v>
      </c>
      <c r="C379" s="34"/>
      <c r="D379" s="35"/>
    </row>
    <row r="380" spans="1:4" hidden="1">
      <c r="A380" t="s">
        <v>526</v>
      </c>
      <c r="C380" s="34"/>
      <c r="D380" s="36"/>
    </row>
    <row r="381" spans="1:4" hidden="1">
      <c r="A381" t="s">
        <v>527</v>
      </c>
    </row>
    <row r="382" spans="1:4" hidden="1">
      <c r="A382">
        <v>1</v>
      </c>
      <c r="B382" t="s">
        <v>26</v>
      </c>
      <c r="C382" s="34">
        <v>8842694</v>
      </c>
      <c r="D382" s="36">
        <v>-2E-3</v>
      </c>
    </row>
    <row r="383" spans="1:4" hidden="1">
      <c r="A383">
        <v>2</v>
      </c>
      <c r="B383" t="s">
        <v>389</v>
      </c>
      <c r="C383" s="34">
        <v>1620515</v>
      </c>
      <c r="D383" s="36">
        <v>-1.4999999999999999E-2</v>
      </c>
    </row>
    <row r="384" spans="1:4" hidden="1">
      <c r="A384">
        <v>3</v>
      </c>
      <c r="B384" t="s">
        <v>390</v>
      </c>
      <c r="C384" s="34">
        <v>576998</v>
      </c>
      <c r="D384" s="36">
        <v>1.6E-2</v>
      </c>
    </row>
    <row r="385" spans="1:4" hidden="1">
      <c r="A385">
        <v>4</v>
      </c>
      <c r="B385" t="s">
        <v>391</v>
      </c>
      <c r="C385" s="34">
        <v>495019</v>
      </c>
      <c r="D385" s="36">
        <v>-1.7999999999999999E-2</v>
      </c>
    </row>
    <row r="386" spans="1:4" hidden="1">
      <c r="A386">
        <v>5</v>
      </c>
      <c r="B386" t="s">
        <v>392</v>
      </c>
      <c r="C386" s="34">
        <v>455823</v>
      </c>
      <c r="D386" s="36">
        <v>4.0000000000000001E-3</v>
      </c>
    </row>
    <row r="387" spans="1:4" hidden="1">
      <c r="A387">
        <v>6</v>
      </c>
      <c r="B387" t="s">
        <v>394</v>
      </c>
      <c r="C387" s="34">
        <v>349764</v>
      </c>
      <c r="D387" s="36">
        <v>2.5000000000000001E-2</v>
      </c>
    </row>
    <row r="388" spans="1:4" hidden="1">
      <c r="A388">
        <v>7</v>
      </c>
      <c r="B388" t="s">
        <v>436</v>
      </c>
      <c r="C388" s="34">
        <v>281331</v>
      </c>
      <c r="D388" s="36">
        <v>1E-3</v>
      </c>
    </row>
    <row r="389" spans="1:4" hidden="1">
      <c r="A389">
        <v>8</v>
      </c>
      <c r="B389" t="s">
        <v>395</v>
      </c>
      <c r="C389" s="34">
        <v>238644</v>
      </c>
      <c r="D389" s="36">
        <v>1.7000000000000001E-2</v>
      </c>
    </row>
    <row r="390" spans="1:4" hidden="1">
      <c r="A390">
        <v>9</v>
      </c>
      <c r="B390" t="s">
        <v>529</v>
      </c>
      <c r="C390" s="34">
        <v>214559</v>
      </c>
      <c r="D390" s="35">
        <v>0.03</v>
      </c>
    </row>
    <row r="391" spans="1:4" hidden="1">
      <c r="A391">
        <v>10</v>
      </c>
      <c r="B391" t="s">
        <v>530</v>
      </c>
      <c r="C391" s="34">
        <v>169468</v>
      </c>
      <c r="D391" s="36">
        <v>8.9999999999999993E-3</v>
      </c>
    </row>
    <row r="392" spans="1:4" hidden="1">
      <c r="A392" t="s">
        <v>531</v>
      </c>
      <c r="C392" s="34"/>
      <c r="D392" s="35"/>
    </row>
    <row r="393" spans="1:4" hidden="1">
      <c r="A393" t="s">
        <v>526</v>
      </c>
      <c r="C393" s="34"/>
      <c r="D393" s="36"/>
    </row>
    <row r="394" spans="1:4" hidden="1">
      <c r="A394" t="s">
        <v>527</v>
      </c>
    </row>
    <row r="395" spans="1:4" hidden="1">
      <c r="A395" t="s">
        <v>532</v>
      </c>
    </row>
    <row r="396" spans="1:4" hidden="1"/>
    <row r="397" spans="1:4" hidden="1">
      <c r="A397" t="s">
        <v>533</v>
      </c>
    </row>
    <row r="398" spans="1:4" hidden="1"/>
    <row r="399" spans="1:4" hidden="1">
      <c r="A399" t="s">
        <v>534</v>
      </c>
    </row>
    <row r="400" spans="1:4" hidden="1">
      <c r="A400" t="s">
        <v>535</v>
      </c>
    </row>
    <row r="401" spans="1:1" hidden="1"/>
    <row r="402" spans="1:1" hidden="1">
      <c r="A402" t="s">
        <v>536</v>
      </c>
    </row>
    <row r="403" spans="1:1" hidden="1">
      <c r="A403" t="s">
        <v>537</v>
      </c>
    </row>
    <row r="404" spans="1:1" hidden="1">
      <c r="A404" t="s">
        <v>24</v>
      </c>
    </row>
    <row r="405" spans="1:1" hidden="1">
      <c r="A405" t="s">
        <v>538</v>
      </c>
    </row>
    <row r="406" spans="1:1" hidden="1">
      <c r="A406" t="s">
        <v>539</v>
      </c>
    </row>
    <row r="407" spans="1:1" hidden="1">
      <c r="A407" t="s">
        <v>540</v>
      </c>
    </row>
    <row r="408" spans="1:1" hidden="1">
      <c r="A408" t="s">
        <v>541</v>
      </c>
    </row>
    <row r="409" spans="1:1" hidden="1">
      <c r="A409" t="s">
        <v>542</v>
      </c>
    </row>
    <row r="410" spans="1:1" hidden="1">
      <c r="A410" t="s">
        <v>543</v>
      </c>
    </row>
    <row r="411" spans="1:1" hidden="1">
      <c r="A411" t="s">
        <v>544</v>
      </c>
    </row>
    <row r="412" spans="1:1" hidden="1">
      <c r="A412" t="s">
        <v>545</v>
      </c>
    </row>
    <row r="413" spans="1:1" hidden="1">
      <c r="A413" t="s">
        <v>546</v>
      </c>
    </row>
    <row r="414" spans="1:1" hidden="1">
      <c r="A414" t="s">
        <v>547</v>
      </c>
    </row>
    <row r="415" spans="1:1" hidden="1">
      <c r="A415" t="s">
        <v>548</v>
      </c>
    </row>
    <row r="416" spans="1:1" hidden="1">
      <c r="A416" t="s">
        <v>549</v>
      </c>
    </row>
    <row r="417" spans="1:1" hidden="1">
      <c r="A417" t="s">
        <v>550</v>
      </c>
    </row>
    <row r="418" spans="1:1" hidden="1">
      <c r="A418" t="s">
        <v>368</v>
      </c>
    </row>
    <row r="419" spans="1:1" hidden="1">
      <c r="A419" t="s">
        <v>551</v>
      </c>
    </row>
    <row r="420" spans="1:1" hidden="1">
      <c r="A420" t="s">
        <v>552</v>
      </c>
    </row>
    <row r="421" spans="1:1" hidden="1">
      <c r="A421" t="s">
        <v>553</v>
      </c>
    </row>
    <row r="422" spans="1:1" hidden="1">
      <c r="A422" t="s">
        <v>372</v>
      </c>
    </row>
    <row r="423" spans="1:1" hidden="1">
      <c r="A423" t="s">
        <v>554</v>
      </c>
    </row>
    <row r="424" spans="1:1" hidden="1">
      <c r="A424" t="s">
        <v>555</v>
      </c>
    </row>
    <row r="425" spans="1:1" hidden="1">
      <c r="A425" t="s">
        <v>556</v>
      </c>
    </row>
    <row r="426" spans="1:1" hidden="1">
      <c r="A426" t="s">
        <v>23</v>
      </c>
    </row>
    <row r="427" spans="1:1" hidden="1">
      <c r="A427" t="s">
        <v>557</v>
      </c>
    </row>
    <row r="428" spans="1:1" hidden="1">
      <c r="A428" t="s">
        <v>558</v>
      </c>
    </row>
    <row r="429" spans="1:1" hidden="1">
      <c r="A429" t="s">
        <v>559</v>
      </c>
    </row>
    <row r="430" spans="1:1" hidden="1">
      <c r="A430" t="s">
        <v>560</v>
      </c>
    </row>
    <row r="431" spans="1:1" hidden="1">
      <c r="A431" t="s">
        <v>561</v>
      </c>
    </row>
    <row r="432" spans="1:1" hidden="1">
      <c r="A432" t="s">
        <v>562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Farm Stay</vt:lpstr>
      <vt:lpstr>Лист2</vt:lpstr>
      <vt:lpstr>Лист5</vt:lpstr>
      <vt:lpstr>Лист4</vt:lpstr>
      <vt:lpstr>Лист5!KRW_USD.html_USD_1</vt:lpstr>
      <vt:lpstr>Лист4!kurs_valut</vt:lpstr>
      <vt:lpstr>'Farm Stay'!Заголовки_для_печати</vt:lpstr>
      <vt:lpstr>'Farm Stay'!Область_печати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2017-05-31T07:57:05Z</dcterms:modified>
</cp:coreProperties>
</file>