
<file path=[Content_Types].xml><?xml version="1.0" encoding="utf-8"?>
<Types xmlns="http://schemas.openxmlformats.org/package/2006/content-types">
  <Default Extension="bin" ContentType="application/vnd.openxmlformats-officedocument.spreadsheetml.printerSettings"/>
  <Default Extension="png" ContentType="image/png"/>
  <Override PartName="/xl/queryTables/queryTable1.xml" ContentType="application/vnd.openxmlformats-officedocument.spreadsheetml.queryTable+xml"/>
  <Override PartName="/xl/queryTables/queryTable2.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0" yWindow="0" windowWidth="20490" windowHeight="7620"/>
  </bookViews>
  <sheets>
    <sheet name="Хиты" sheetId="1" r:id="rId1"/>
    <sheet name="Лист2" sheetId="2" state="hidden" r:id="rId2"/>
    <sheet name="Лист5" sheetId="5" state="hidden" r:id="rId3"/>
    <sheet name="Лист4" sheetId="6" state="hidden" r:id="rId4"/>
  </sheets>
  <definedNames>
    <definedName name="_xlnm._FilterDatabase" localSheetId="0" hidden="1">Хиты!$A$10:$L$13</definedName>
    <definedName name="KRW_USD.html_USD_1" localSheetId="2">Лист5!$A$1:$F$287</definedName>
    <definedName name="kurs_valut" localSheetId="3">Лист4!$A$1:$F$432</definedName>
    <definedName name="_xlnm.Print_Titles" localSheetId="0">Хиты!$10:$10</definedName>
    <definedName name="_xlnm.Print_Area" localSheetId="0">Хиты!$A$1:$K$13</definedName>
  </definedNames>
  <calcPr calcId="125725"/>
</workbook>
</file>

<file path=xl/calcChain.xml><?xml version="1.0" encoding="utf-8"?>
<calcChain xmlns="http://schemas.openxmlformats.org/spreadsheetml/2006/main">
  <c r="G91" i="1"/>
  <c r="G92"/>
  <c r="G90"/>
  <c r="G83"/>
  <c r="G84"/>
  <c r="G85"/>
  <c r="G86"/>
  <c r="G87"/>
  <c r="G88"/>
  <c r="G89"/>
  <c r="G81" l="1"/>
  <c r="G82"/>
  <c r="G63"/>
  <c r="G64"/>
  <c r="G65"/>
  <c r="G66"/>
  <c r="G67"/>
  <c r="G68"/>
  <c r="G69"/>
  <c r="G70"/>
  <c r="G71"/>
  <c r="G72"/>
  <c r="G73"/>
  <c r="G74"/>
  <c r="G75"/>
  <c r="G76"/>
  <c r="G77"/>
  <c r="G78"/>
  <c r="G79"/>
  <c r="G80"/>
  <c r="I11"/>
  <c r="C7"/>
  <c r="I12" l="1"/>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K11"/>
  <c r="L11"/>
  <c r="G11" s="1"/>
  <c r="K208"/>
  <c r="K207"/>
  <c r="K206"/>
  <c r="K205"/>
  <c r="K204"/>
  <c r="K203"/>
  <c r="K202"/>
  <c r="K201"/>
  <c r="K200"/>
  <c r="K199"/>
  <c r="K198"/>
  <c r="K197"/>
  <c r="K196"/>
  <c r="K195"/>
  <c r="K194"/>
  <c r="K193"/>
  <c r="K192"/>
  <c r="K191"/>
  <c r="K190"/>
  <c r="K189"/>
  <c r="K188"/>
  <c r="K187"/>
  <c r="K186"/>
  <c r="K185"/>
  <c r="K184"/>
  <c r="K183"/>
  <c r="K182"/>
  <c r="K181"/>
  <c r="K180"/>
  <c r="K179"/>
  <c r="K178"/>
  <c r="K177"/>
  <c r="K176"/>
  <c r="K175"/>
  <c r="K174"/>
  <c r="K173"/>
  <c r="K172"/>
  <c r="K171"/>
  <c r="K170"/>
  <c r="K169"/>
  <c r="K168"/>
  <c r="K167"/>
  <c r="K166"/>
  <c r="K165"/>
  <c r="K164"/>
  <c r="K163"/>
  <c r="I210" l="1"/>
  <c r="I9" s="1"/>
  <c r="C5" s="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210" l="1"/>
  <c r="K9" s="1"/>
  <c r="C4" s="1"/>
  <c r="J11"/>
  <c r="L12"/>
  <c r="G12" s="1"/>
  <c r="K2" i="2"/>
  <c r="H2"/>
  <c r="L1" l="1"/>
  <c r="J12" i="1"/>
  <c r="L13"/>
  <c r="G13" s="1"/>
  <c r="K6" l="1"/>
  <c r="J13"/>
  <c r="L14"/>
  <c r="G14" s="1"/>
  <c r="L15" l="1"/>
  <c r="G15" s="1"/>
  <c r="J14"/>
  <c r="M1" i="2"/>
  <c r="K3" s="1"/>
  <c r="H7" i="1" s="1"/>
  <c r="I7" s="1"/>
  <c r="H3" i="2"/>
  <c r="H6" i="1" l="1"/>
  <c r="I6" s="1"/>
  <c r="L16"/>
  <c r="G16" s="1"/>
  <c r="J15"/>
  <c r="L17" l="1"/>
  <c r="G17" s="1"/>
  <c r="J16"/>
  <c r="L18" l="1"/>
  <c r="G18" s="1"/>
  <c r="J17"/>
  <c r="L19" l="1"/>
  <c r="G19" s="1"/>
  <c r="J18"/>
  <c r="L20" l="1"/>
  <c r="G20" s="1"/>
  <c r="J19"/>
  <c r="L21" l="1"/>
  <c r="G21" s="1"/>
  <c r="J20"/>
  <c r="L22" l="1"/>
  <c r="G22" s="1"/>
  <c r="J21"/>
  <c r="L23" l="1"/>
  <c r="G23" s="1"/>
  <c r="J22"/>
  <c r="L24" l="1"/>
  <c r="G24" s="1"/>
  <c r="J23"/>
  <c r="L25" l="1"/>
  <c r="G25" s="1"/>
  <c r="J24"/>
  <c r="L26" l="1"/>
  <c r="G26" s="1"/>
  <c r="J25"/>
  <c r="L27" l="1"/>
  <c r="G27" s="1"/>
  <c r="J26"/>
  <c r="L28" l="1"/>
  <c r="G28" s="1"/>
  <c r="J27"/>
  <c r="L29" l="1"/>
  <c r="G29" s="1"/>
  <c r="J28"/>
  <c r="L30" l="1"/>
  <c r="G30" s="1"/>
  <c r="J29"/>
  <c r="L31" l="1"/>
  <c r="G31" s="1"/>
  <c r="J30"/>
  <c r="L32" l="1"/>
  <c r="G32" s="1"/>
  <c r="J31"/>
  <c r="L33" l="1"/>
  <c r="G33" s="1"/>
  <c r="J32"/>
  <c r="L34" l="1"/>
  <c r="G34" s="1"/>
  <c r="J33"/>
  <c r="L35" l="1"/>
  <c r="G35" s="1"/>
  <c r="J34"/>
  <c r="L36" l="1"/>
  <c r="G36" s="1"/>
  <c r="J35"/>
  <c r="L37" l="1"/>
  <c r="G37" s="1"/>
  <c r="J36"/>
  <c r="L38" l="1"/>
  <c r="G38" s="1"/>
  <c r="J37"/>
  <c r="L39" l="1"/>
  <c r="G39" s="1"/>
  <c r="J38"/>
  <c r="L40" l="1"/>
  <c r="G40" s="1"/>
  <c r="J39"/>
  <c r="L41" l="1"/>
  <c r="G41" s="1"/>
  <c r="J40"/>
  <c r="L42" l="1"/>
  <c r="G42" s="1"/>
  <c r="J41"/>
  <c r="L43" l="1"/>
  <c r="G43" s="1"/>
  <c r="J42"/>
  <c r="L44" l="1"/>
  <c r="G44" s="1"/>
  <c r="J43"/>
  <c r="L45" l="1"/>
  <c r="G45" s="1"/>
  <c r="J44"/>
  <c r="L46" l="1"/>
  <c r="G46" s="1"/>
  <c r="J45"/>
  <c r="L47" l="1"/>
  <c r="G47" s="1"/>
  <c r="J46"/>
  <c r="L48" l="1"/>
  <c r="G48" s="1"/>
  <c r="J47"/>
  <c r="L49" l="1"/>
  <c r="G49" s="1"/>
  <c r="J48"/>
  <c r="L50" l="1"/>
  <c r="G50" s="1"/>
  <c r="J49"/>
  <c r="L51" l="1"/>
  <c r="G51" s="1"/>
  <c r="J50"/>
  <c r="L52" l="1"/>
  <c r="G52" s="1"/>
  <c r="J51"/>
  <c r="L53" l="1"/>
  <c r="G53" s="1"/>
  <c r="J52"/>
  <c r="L54" l="1"/>
  <c r="G54" s="1"/>
  <c r="J53"/>
  <c r="L55" l="1"/>
  <c r="G55" s="1"/>
  <c r="J54"/>
  <c r="L56" l="1"/>
  <c r="G56" s="1"/>
  <c r="J55"/>
  <c r="L57" l="1"/>
  <c r="G57" s="1"/>
  <c r="J56"/>
  <c r="L58" l="1"/>
  <c r="G58" s="1"/>
  <c r="J57"/>
  <c r="L59" l="1"/>
  <c r="G59" s="1"/>
  <c r="J58"/>
  <c r="L60" l="1"/>
  <c r="G60" s="1"/>
  <c r="J59"/>
  <c r="L61" l="1"/>
  <c r="G61" s="1"/>
  <c r="J60"/>
  <c r="L62" l="1"/>
  <c r="G62" s="1"/>
  <c r="J61"/>
  <c r="L63" l="1"/>
  <c r="J62"/>
  <c r="L64" l="1"/>
  <c r="J63"/>
  <c r="L65" l="1"/>
  <c r="J64"/>
  <c r="L66" l="1"/>
  <c r="J65"/>
  <c r="L67" l="1"/>
  <c r="J66"/>
  <c r="L68" l="1"/>
  <c r="J67"/>
  <c r="L69" l="1"/>
  <c r="J68"/>
  <c r="L70" l="1"/>
  <c r="J69"/>
  <c r="L71" l="1"/>
  <c r="J70"/>
  <c r="L72" l="1"/>
  <c r="J71"/>
  <c r="L73" l="1"/>
  <c r="J72"/>
  <c r="L74" l="1"/>
  <c r="J73"/>
  <c r="L75" l="1"/>
  <c r="J74"/>
  <c r="L76" l="1"/>
  <c r="J75"/>
  <c r="L77" l="1"/>
  <c r="J76"/>
  <c r="L78" l="1"/>
  <c r="J77"/>
  <c r="L79" l="1"/>
  <c r="J78"/>
  <c r="L80" l="1"/>
  <c r="J79"/>
  <c r="L81" l="1"/>
  <c r="J80"/>
  <c r="L82" l="1"/>
  <c r="J81"/>
  <c r="L83" l="1"/>
  <c r="J82"/>
  <c r="L84" l="1"/>
  <c r="J83"/>
  <c r="L85" l="1"/>
  <c r="J84"/>
  <c r="L86" l="1"/>
  <c r="J85"/>
  <c r="L87" l="1"/>
  <c r="J86"/>
  <c r="L88" l="1"/>
  <c r="J87"/>
  <c r="L89" l="1"/>
  <c r="J88"/>
  <c r="L90" l="1"/>
  <c r="J89"/>
  <c r="L91" l="1"/>
  <c r="J90"/>
  <c r="L92" l="1"/>
  <c r="J91"/>
  <c r="L93" l="1"/>
  <c r="G93" s="1"/>
  <c r="J92"/>
  <c r="L94" l="1"/>
  <c r="G94" s="1"/>
  <c r="J93"/>
  <c r="L95" l="1"/>
  <c r="G95" s="1"/>
  <c r="J94"/>
  <c r="L96" l="1"/>
  <c r="G96" s="1"/>
  <c r="J95"/>
  <c r="L97" l="1"/>
  <c r="G97" s="1"/>
  <c r="J96"/>
  <c r="L98" l="1"/>
  <c r="G98" s="1"/>
  <c r="J97"/>
  <c r="L99" l="1"/>
  <c r="G99" s="1"/>
  <c r="J98"/>
  <c r="L100" l="1"/>
  <c r="G100" s="1"/>
  <c r="J99"/>
  <c r="L101" l="1"/>
  <c r="G101" s="1"/>
  <c r="J100"/>
  <c r="L102" l="1"/>
  <c r="G102" s="1"/>
  <c r="J101"/>
  <c r="L103" l="1"/>
  <c r="G103" s="1"/>
  <c r="J102"/>
  <c r="L104" l="1"/>
  <c r="G104" s="1"/>
  <c r="J103"/>
  <c r="L105" l="1"/>
  <c r="G105" s="1"/>
  <c r="J104"/>
  <c r="L106" l="1"/>
  <c r="G106" s="1"/>
  <c r="J105"/>
  <c r="L107" l="1"/>
  <c r="G107" s="1"/>
  <c r="J106"/>
  <c r="L108" l="1"/>
  <c r="G108" s="1"/>
  <c r="J107"/>
  <c r="L109" l="1"/>
  <c r="G109" s="1"/>
  <c r="J108"/>
  <c r="L110" l="1"/>
  <c r="G110" s="1"/>
  <c r="J109"/>
  <c r="L111" l="1"/>
  <c r="G111" s="1"/>
  <c r="J110"/>
  <c r="L112" l="1"/>
  <c r="G112" s="1"/>
  <c r="J111"/>
  <c r="L113" l="1"/>
  <c r="G113" s="1"/>
  <c r="J112"/>
  <c r="L114" l="1"/>
  <c r="G114" s="1"/>
  <c r="J113"/>
  <c r="L115" l="1"/>
  <c r="G115" s="1"/>
  <c r="J114"/>
  <c r="L116" l="1"/>
  <c r="G116" s="1"/>
  <c r="J115"/>
  <c r="L117" l="1"/>
  <c r="G117" s="1"/>
  <c r="J116"/>
  <c r="L118" l="1"/>
  <c r="G118" s="1"/>
  <c r="J117"/>
  <c r="L119" l="1"/>
  <c r="G119" s="1"/>
  <c r="J118"/>
  <c r="L120" l="1"/>
  <c r="G120" s="1"/>
  <c r="J119"/>
  <c r="L121" l="1"/>
  <c r="G121" s="1"/>
  <c r="J120"/>
  <c r="L122" l="1"/>
  <c r="G122" s="1"/>
  <c r="J121"/>
  <c r="L123" l="1"/>
  <c r="G123" s="1"/>
  <c r="J122"/>
  <c r="L124" l="1"/>
  <c r="G124" s="1"/>
  <c r="J123"/>
  <c r="L125" l="1"/>
  <c r="G125" s="1"/>
  <c r="J124"/>
  <c r="L126" l="1"/>
  <c r="G126" s="1"/>
  <c r="J125"/>
  <c r="L127" l="1"/>
  <c r="G127" s="1"/>
  <c r="J126"/>
  <c r="L128" l="1"/>
  <c r="G128" s="1"/>
  <c r="J127"/>
  <c r="L129" l="1"/>
  <c r="G129" s="1"/>
  <c r="J128"/>
  <c r="L130" l="1"/>
  <c r="G130" s="1"/>
  <c r="J129"/>
  <c r="L131" l="1"/>
  <c r="G131" s="1"/>
  <c r="J130"/>
  <c r="L132" l="1"/>
  <c r="G132" s="1"/>
  <c r="J131"/>
  <c r="L133" l="1"/>
  <c r="G133" s="1"/>
  <c r="J132"/>
  <c r="L134" l="1"/>
  <c r="G134" s="1"/>
  <c r="J133"/>
  <c r="L135" l="1"/>
  <c r="G135" s="1"/>
  <c r="J134"/>
  <c r="L136" l="1"/>
  <c r="G136" s="1"/>
  <c r="J135"/>
  <c r="L137" l="1"/>
  <c r="G137" s="1"/>
  <c r="J136"/>
  <c r="L138" l="1"/>
  <c r="G138" s="1"/>
  <c r="J137"/>
  <c r="L139" l="1"/>
  <c r="G139" s="1"/>
  <c r="J138"/>
  <c r="L140" l="1"/>
  <c r="G140" s="1"/>
  <c r="J139"/>
  <c r="L141" l="1"/>
  <c r="G141" s="1"/>
  <c r="J140"/>
  <c r="L142" l="1"/>
  <c r="G142" s="1"/>
  <c r="J141"/>
  <c r="L143" l="1"/>
  <c r="G143" s="1"/>
  <c r="J142"/>
  <c r="L144" l="1"/>
  <c r="G144" s="1"/>
  <c r="J143"/>
  <c r="L145" l="1"/>
  <c r="G145" s="1"/>
  <c r="J144"/>
  <c r="L146" l="1"/>
  <c r="G146" s="1"/>
  <c r="J145"/>
  <c r="L147" l="1"/>
  <c r="G147" s="1"/>
  <c r="J146"/>
  <c r="L148" l="1"/>
  <c r="G148" s="1"/>
  <c r="J147"/>
  <c r="L149" l="1"/>
  <c r="G149" s="1"/>
  <c r="J148"/>
  <c r="L150" l="1"/>
  <c r="G150" s="1"/>
  <c r="J149"/>
  <c r="L151" l="1"/>
  <c r="G151" s="1"/>
  <c r="J150"/>
  <c r="L152" l="1"/>
  <c r="G152" s="1"/>
  <c r="J151"/>
  <c r="L153" l="1"/>
  <c r="G153" s="1"/>
  <c r="J152"/>
  <c r="L154" l="1"/>
  <c r="G154" s="1"/>
  <c r="J153"/>
  <c r="L155" l="1"/>
  <c r="G155" s="1"/>
  <c r="J154"/>
  <c r="L156" l="1"/>
  <c r="G156" s="1"/>
  <c r="J155"/>
  <c r="L157" l="1"/>
  <c r="G157" s="1"/>
  <c r="J156"/>
  <c r="L158" l="1"/>
  <c r="G158" s="1"/>
  <c r="J157"/>
  <c r="L159" l="1"/>
  <c r="G159" s="1"/>
  <c r="J158"/>
  <c r="L160" l="1"/>
  <c r="G160" s="1"/>
  <c r="J159"/>
  <c r="L161" l="1"/>
  <c r="G161" s="1"/>
  <c r="J160"/>
  <c r="L162" l="1"/>
  <c r="G162" s="1"/>
  <c r="J161"/>
  <c r="L163" l="1"/>
  <c r="L164" l="1"/>
  <c r="G163"/>
  <c r="J163" s="1"/>
  <c r="J162"/>
  <c r="L165" l="1"/>
  <c r="G164"/>
  <c r="J164" s="1"/>
  <c r="L166" l="1"/>
  <c r="G165"/>
  <c r="J165" s="1"/>
  <c r="L167" l="1"/>
  <c r="G166"/>
  <c r="J166" s="1"/>
  <c r="L168" l="1"/>
  <c r="G167"/>
  <c r="J167" s="1"/>
  <c r="L169" l="1"/>
  <c r="G168"/>
  <c r="J168" s="1"/>
  <c r="L170" l="1"/>
  <c r="G169"/>
  <c r="J169" s="1"/>
  <c r="L171" l="1"/>
  <c r="G170"/>
  <c r="J170" s="1"/>
  <c r="L172" l="1"/>
  <c r="G171"/>
  <c r="J171" s="1"/>
  <c r="L173" l="1"/>
  <c r="G172"/>
  <c r="J172" s="1"/>
  <c r="L174" l="1"/>
  <c r="G173"/>
  <c r="J173" s="1"/>
  <c r="L175" l="1"/>
  <c r="G174"/>
  <c r="J174" s="1"/>
  <c r="L176" l="1"/>
  <c r="G175"/>
  <c r="J175" s="1"/>
  <c r="L177" l="1"/>
  <c r="G176"/>
  <c r="J176" s="1"/>
  <c r="L178" l="1"/>
  <c r="G177"/>
  <c r="J177" s="1"/>
  <c r="L179" l="1"/>
  <c r="G178"/>
  <c r="J178" s="1"/>
  <c r="L180" l="1"/>
  <c r="G179"/>
  <c r="J179" s="1"/>
  <c r="L181" l="1"/>
  <c r="G180"/>
  <c r="J180" s="1"/>
  <c r="L182" l="1"/>
  <c r="G181"/>
  <c r="J181" s="1"/>
  <c r="L183" l="1"/>
  <c r="G182"/>
  <c r="J182" s="1"/>
  <c r="L184" l="1"/>
  <c r="G183"/>
  <c r="J183" s="1"/>
  <c r="L185" l="1"/>
  <c r="G184"/>
  <c r="J184" s="1"/>
  <c r="L186" l="1"/>
  <c r="G185"/>
  <c r="J185" s="1"/>
  <c r="L187" l="1"/>
  <c r="G186"/>
  <c r="J186" s="1"/>
  <c r="L188" l="1"/>
  <c r="G187"/>
  <c r="J187" s="1"/>
  <c r="L189" l="1"/>
  <c r="G188"/>
  <c r="J188" s="1"/>
  <c r="L190" l="1"/>
  <c r="G189"/>
  <c r="J189" s="1"/>
  <c r="L191" l="1"/>
  <c r="G190"/>
  <c r="J190" s="1"/>
  <c r="L192" l="1"/>
  <c r="G191"/>
  <c r="J191" s="1"/>
  <c r="L193" l="1"/>
  <c r="G192"/>
  <c r="J192" s="1"/>
  <c r="L194" l="1"/>
  <c r="G193"/>
  <c r="J193" s="1"/>
  <c r="L195" l="1"/>
  <c r="G194"/>
  <c r="J194" s="1"/>
  <c r="L196" l="1"/>
  <c r="G195"/>
  <c r="J195" s="1"/>
  <c r="L197" l="1"/>
  <c r="G196"/>
  <c r="J196" s="1"/>
  <c r="L198" l="1"/>
  <c r="G197"/>
  <c r="J197" s="1"/>
  <c r="L199" l="1"/>
  <c r="G198"/>
  <c r="J198" s="1"/>
  <c r="L200" l="1"/>
  <c r="G199"/>
  <c r="J199" s="1"/>
  <c r="L201" l="1"/>
  <c r="G200"/>
  <c r="J200" s="1"/>
  <c r="L202" l="1"/>
  <c r="G201"/>
  <c r="J201" s="1"/>
  <c r="L203" l="1"/>
  <c r="G202"/>
  <c r="J202" s="1"/>
  <c r="L204" l="1"/>
  <c r="G203"/>
  <c r="J203" s="1"/>
  <c r="L205" l="1"/>
  <c r="G204"/>
  <c r="J204" s="1"/>
  <c r="L206" l="1"/>
  <c r="G205"/>
  <c r="J205" s="1"/>
  <c r="L207" l="1"/>
  <c r="G206"/>
  <c r="J206" s="1"/>
  <c r="L208" l="1"/>
  <c r="G207"/>
  <c r="J207" s="1"/>
  <c r="L209" l="1"/>
  <c r="G208"/>
  <c r="J208" s="1"/>
  <c r="J210" s="1"/>
  <c r="J9" s="1"/>
  <c r="C6" s="1"/>
</calcChain>
</file>

<file path=xl/connections.xml><?xml version="1.0" encoding="utf-8"?>
<connections xmlns="http://schemas.openxmlformats.org/spreadsheetml/2006/main">
  <connection id="1" interval="60" name="Подключение1" type="4" refreshedVersion="3" background="1" refreshOnLoad="1" saveData="1">
    <webPr sourceData="1" parsePre="1" consecutive="1" xl2000="1" url="http://ru.coinmill.com/KRW_USD.html#USD=1"/>
  </connection>
  <connection id="2" interval="60" name="Подключение2" type="4" refreshedVersion="3" background="1" refreshOnLoad="1" saveData="1">
    <webPr sourceData="1" parsePre="1" consecutive="1" xl2000="1" url="https://moskva.vbr.ru/banki/sberbank-rossii/kurs-valut"/>
  </connection>
</connections>
</file>

<file path=xl/sharedStrings.xml><?xml version="1.0" encoding="utf-8"?>
<sst xmlns="http://schemas.openxmlformats.org/spreadsheetml/2006/main" count="1191" uniqueCount="984">
  <si>
    <t>№ по каталогу</t>
  </si>
  <si>
    <t>Наименование</t>
  </si>
  <si>
    <t>Вес, гр.</t>
  </si>
  <si>
    <t>ИТОГО:</t>
  </si>
  <si>
    <r>
      <rPr>
        <b/>
        <sz val="10"/>
        <color theme="1"/>
        <rFont val="Calibri"/>
        <family val="3"/>
        <charset val="129"/>
        <scheme val="minor"/>
      </rPr>
      <t xml:space="preserve">изображение товара </t>
    </r>
    <r>
      <rPr>
        <sz val="10"/>
        <color theme="1"/>
        <rFont val="Calibri"/>
        <family val="3"/>
        <charset val="129"/>
        <scheme val="minor"/>
      </rPr>
      <t xml:space="preserve">        </t>
    </r>
    <r>
      <rPr>
        <sz val="8"/>
        <color theme="1"/>
        <rFont val="Calibri"/>
        <family val="2"/>
        <charset val="204"/>
        <scheme val="minor"/>
      </rPr>
      <t/>
    </r>
  </si>
  <si>
    <t>Количество, шт</t>
  </si>
  <si>
    <t>Вес заказа, кг:</t>
  </si>
  <si>
    <t>EMS</t>
  </si>
  <si>
    <t>Паром</t>
  </si>
  <si>
    <t>Россия</t>
  </si>
  <si>
    <t xml:space="preserve"> ₩</t>
  </si>
  <si>
    <t>$6,1 за 1 кг</t>
  </si>
  <si>
    <t>Предварительный расчет стоимости заказа</t>
  </si>
  <si>
    <t>Предварительный расчет стоимости доставки</t>
  </si>
  <si>
    <t>Сумма заказа, $:</t>
  </si>
  <si>
    <t>$</t>
  </si>
  <si>
    <t>Кредитные карты</t>
  </si>
  <si>
    <t>Дебетовые карты</t>
  </si>
  <si>
    <t>Кредиты</t>
  </si>
  <si>
    <t>Автокредиты</t>
  </si>
  <si>
    <t>Ипотека</t>
  </si>
  <si>
    <t>Вклады</t>
  </si>
  <si>
    <t>Страхование</t>
  </si>
  <si>
    <t>Банки</t>
  </si>
  <si>
    <t>Курсы обмена валют</t>
  </si>
  <si>
    <t>Сбербанк России</t>
  </si>
  <si>
    <t>в Москве</t>
  </si>
  <si>
    <t>Покупка</t>
  </si>
  <si>
    <t>Продажа</t>
  </si>
  <si>
    <t>Банк</t>
  </si>
  <si>
    <t>Рефинансирование кредита</t>
  </si>
  <si>
    <t>Без первоначального взноса</t>
  </si>
  <si>
    <t>Для молодой семьи</t>
  </si>
  <si>
    <t>Рефинансирование ипотеки</t>
  </si>
  <si>
    <t>Военная ипотека</t>
  </si>
  <si>
    <t>Вклады до востребования</t>
  </si>
  <si>
    <t>обмен валют</t>
  </si>
  <si>
    <t>CoinMill.com - Обменные курсы валют</t>
  </si>
  <si>
    <t>Добро пожаловать! Войти как Google</t>
  </si>
  <si>
    <t>Конвертор курсов обмена валют Корейский Вон (KRW) и Доллар США (USD)</t>
  </si>
  <si>
    <t>rss</t>
  </si>
  <si>
    <t xml:space="preserve">Добавьте свой комментарий к этой странице </t>
  </si>
  <si>
    <t>Введите сумму, которая будет конвертирована в поле слева от Корейский Вон. Используйте 'обратный курс валюты', чтобы конвертировать Доллар США по умолчанию. Нажмите на Доллары Соединенных Штатов или Выигранный Кореец, чтобы конвертировать между этой валютой и любыми другими валютами.</t>
  </si>
  <si>
    <t>Южная Корея</t>
  </si>
  <si>
    <t>Великобританские Острова ДевственницыEl СалвадорГуамВыстраивайте ОстроваМичронезияСеверные Острова MarianaPalauPuerto RicoСоединенные ШтатыТурки и острова caicosОстрова ДевственницыTimor-LesteЭквадор</t>
  </si>
  <si>
    <t>Корейский Вон (KRW)</t>
  </si>
  <si>
    <t>Доллар США (USD)</t>
  </si>
  <si>
    <t>Другие страны и валюты</t>
  </si>
  <si>
    <t>KRW</t>
  </si>
  <si>
    <t>USD</t>
  </si>
  <si>
    <t>coinmill.com</t>
  </si>
  <si>
    <t>1,000,000</t>
  </si>
  <si>
    <t>2,000,000</t>
  </si>
  <si>
    <t>5,000,000</t>
  </si>
  <si>
    <t>10,000,000</t>
  </si>
  <si>
    <t>20,000,000</t>
  </si>
  <si>
    <t>50,000,000</t>
  </si>
  <si>
    <t>100,000,000</t>
  </si>
  <si>
    <t>200,000,000</t>
  </si>
  <si>
    <t>KRW курс</t>
  </si>
  <si>
    <t>0.50</t>
  </si>
  <si>
    <t>1.00</t>
  </si>
  <si>
    <t>2.00</t>
  </si>
  <si>
    <t>5.00</t>
  </si>
  <si>
    <t>10.00</t>
  </si>
  <si>
    <t>20.00</t>
  </si>
  <si>
    <t>50.00</t>
  </si>
  <si>
    <t>100.00</t>
  </si>
  <si>
    <t>200.00</t>
  </si>
  <si>
    <t>500.00</t>
  </si>
  <si>
    <t>1000.00</t>
  </si>
  <si>
    <t>2000.00</t>
  </si>
  <si>
    <t>5000.00</t>
  </si>
  <si>
    <t>10,000.00</t>
  </si>
  <si>
    <t>20,000.00</t>
  </si>
  <si>
    <t>50,000.00</t>
  </si>
  <si>
    <t>100,000.00</t>
  </si>
  <si>
    <t>USD курс</t>
  </si>
  <si>
    <t>Распечатайте таблицу курсов и держите у себя в портмоне или бумажнике во время путешествия</t>
  </si>
  <si>
    <t>Оставить комментарий</t>
  </si>
  <si>
    <t>Тема комментария:</t>
  </si>
  <si>
    <t>Ваш комментарий:</t>
  </si>
  <si>
    <t>Ваше имя (будет показано с вашим комментарием):</t>
  </si>
  <si>
    <t>Варианты</t>
  </si>
  <si>
    <t>Округлять к наименьшей валютной единице.</t>
  </si>
  <si>
    <t>Не округлять результаты.</t>
  </si>
  <si>
    <t>Начальная валюта</t>
  </si>
  <si>
    <t>AED</t>
  </si>
  <si>
    <t>AFN</t>
  </si>
  <si>
    <t>ALL</t>
  </si>
  <si>
    <t>AMD</t>
  </si>
  <si>
    <t>ANC</t>
  </si>
  <si>
    <t>ANG</t>
  </si>
  <si>
    <t>AOA</t>
  </si>
  <si>
    <t>APH</t>
  </si>
  <si>
    <t>ARG</t>
  </si>
  <si>
    <t>ARS</t>
  </si>
  <si>
    <t>AUD</t>
  </si>
  <si>
    <t>AUR</t>
  </si>
  <si>
    <t>AWG</t>
  </si>
  <si>
    <t>AZN</t>
  </si>
  <si>
    <t>BAM</t>
  </si>
  <si>
    <t>BBD</t>
  </si>
  <si>
    <t>BCN</t>
  </si>
  <si>
    <t>BDT</t>
  </si>
  <si>
    <t>BET</t>
  </si>
  <si>
    <t>BGN</t>
  </si>
  <si>
    <t>BHD</t>
  </si>
  <si>
    <t>BIF</t>
  </si>
  <si>
    <t>BIL</t>
  </si>
  <si>
    <t>BLC</t>
  </si>
  <si>
    <t>BMD</t>
  </si>
  <si>
    <t>BND</t>
  </si>
  <si>
    <t>BOB</t>
  </si>
  <si>
    <t>BQC</t>
  </si>
  <si>
    <t>BRL</t>
  </si>
  <si>
    <t>BSD</t>
  </si>
  <si>
    <t>BTB</t>
  </si>
  <si>
    <t>BTC</t>
  </si>
  <si>
    <t>BTE</t>
  </si>
  <si>
    <t>BTL</t>
  </si>
  <si>
    <t>BTN</t>
  </si>
  <si>
    <t>BWP</t>
  </si>
  <si>
    <t>BYR</t>
  </si>
  <si>
    <t>BZD</t>
  </si>
  <si>
    <t>CAD</t>
  </si>
  <si>
    <t>CDF</t>
  </si>
  <si>
    <t>CGB</t>
  </si>
  <si>
    <t>CHF</t>
  </si>
  <si>
    <t>CIN</t>
  </si>
  <si>
    <t>CLF</t>
  </si>
  <si>
    <t>CLP</t>
  </si>
  <si>
    <t>CLR</t>
  </si>
  <si>
    <t>CNH</t>
  </si>
  <si>
    <t>CNY</t>
  </si>
  <si>
    <t>COP</t>
  </si>
  <si>
    <t>CRC</t>
  </si>
  <si>
    <t>CSC</t>
  </si>
  <si>
    <t>CUC</t>
  </si>
  <si>
    <t>CVE</t>
  </si>
  <si>
    <t>CYP</t>
  </si>
  <si>
    <t>CZK</t>
  </si>
  <si>
    <t>DEE</t>
  </si>
  <si>
    <t>DGC</t>
  </si>
  <si>
    <t>DJF</t>
  </si>
  <si>
    <t>DKK</t>
  </si>
  <si>
    <t>DMD</t>
  </si>
  <si>
    <t>DOP</t>
  </si>
  <si>
    <t>DRK</t>
  </si>
  <si>
    <t>DTC</t>
  </si>
  <si>
    <t>DVC</t>
  </si>
  <si>
    <t>DZD</t>
  </si>
  <si>
    <t>EFL</t>
  </si>
  <si>
    <t>EGP</t>
  </si>
  <si>
    <t>ELC</t>
  </si>
  <si>
    <t>ERN</t>
  </si>
  <si>
    <t>ETB</t>
  </si>
  <si>
    <t>EUR</t>
  </si>
  <si>
    <t>EZC</t>
  </si>
  <si>
    <t>FAC</t>
  </si>
  <si>
    <t>FJD</t>
  </si>
  <si>
    <t>FKP</t>
  </si>
  <si>
    <t>FLO</t>
  </si>
  <si>
    <t>FLT</t>
  </si>
  <si>
    <t>FRC</t>
  </si>
  <si>
    <t>FRK</t>
  </si>
  <si>
    <t>FST</t>
  </si>
  <si>
    <t>FTC</t>
  </si>
  <si>
    <t>GBP</t>
  </si>
  <si>
    <t>GDC</t>
  </si>
  <si>
    <t>GEL</t>
  </si>
  <si>
    <t>GHS</t>
  </si>
  <si>
    <t>GIP</t>
  </si>
  <si>
    <t>GLC</t>
  </si>
  <si>
    <t>GLD</t>
  </si>
  <si>
    <t>GMD</t>
  </si>
  <si>
    <t>GME</t>
  </si>
  <si>
    <t>GNF</t>
  </si>
  <si>
    <t>GTQ</t>
  </si>
  <si>
    <t>GYD</t>
  </si>
  <si>
    <t>HBN</t>
  </si>
  <si>
    <t>HKD</t>
  </si>
  <si>
    <t>HNL</t>
  </si>
  <si>
    <t>HRK</t>
  </si>
  <si>
    <t>HTG</t>
  </si>
  <si>
    <t>HUF</t>
  </si>
  <si>
    <t>IDR</t>
  </si>
  <si>
    <t>IFC</t>
  </si>
  <si>
    <t>ILS</t>
  </si>
  <si>
    <t>INR</t>
  </si>
  <si>
    <t>IQD</t>
  </si>
  <si>
    <t>IRR</t>
  </si>
  <si>
    <t>ISK</t>
  </si>
  <si>
    <t>ISR</t>
  </si>
  <si>
    <t>IXC</t>
  </si>
  <si>
    <t>JEP</t>
  </si>
  <si>
    <t>JKC</t>
  </si>
  <si>
    <t>JMD</t>
  </si>
  <si>
    <t>JOD</t>
  </si>
  <si>
    <t>JPY</t>
  </si>
  <si>
    <t>KAR</t>
  </si>
  <si>
    <t>KES</t>
  </si>
  <si>
    <t>KGS</t>
  </si>
  <si>
    <t>KHR</t>
  </si>
  <si>
    <t>KMF</t>
  </si>
  <si>
    <t>KPW</t>
  </si>
  <si>
    <t>KWD</t>
  </si>
  <si>
    <t>KYD</t>
  </si>
  <si>
    <t>KZT</t>
  </si>
  <si>
    <t>LAK</t>
  </si>
  <si>
    <t>LBP</t>
  </si>
  <si>
    <t>LKR</t>
  </si>
  <si>
    <t>LKY</t>
  </si>
  <si>
    <t>LRD</t>
  </si>
  <si>
    <t>LSL</t>
  </si>
  <si>
    <t>LTC</t>
  </si>
  <si>
    <t>LTL</t>
  </si>
  <si>
    <t>LYD</t>
  </si>
  <si>
    <t>MAD</t>
  </si>
  <si>
    <t>MAX</t>
  </si>
  <si>
    <t>MDL</t>
  </si>
  <si>
    <t>MEC</t>
  </si>
  <si>
    <t>MGA</t>
  </si>
  <si>
    <t>MKD</t>
  </si>
  <si>
    <t>MMK</t>
  </si>
  <si>
    <t>MNC</t>
  </si>
  <si>
    <t>MNT</t>
  </si>
  <si>
    <t>MOP</t>
  </si>
  <si>
    <t>MRO</t>
  </si>
  <si>
    <t>MSC</t>
  </si>
  <si>
    <t>MTC</t>
  </si>
  <si>
    <t>MUR</t>
  </si>
  <si>
    <t>MVR</t>
  </si>
  <si>
    <t>MWK</t>
  </si>
  <si>
    <t>MXN</t>
  </si>
  <si>
    <t>MXV</t>
  </si>
  <si>
    <t>MYR</t>
  </si>
  <si>
    <t>MZN</t>
  </si>
  <si>
    <t>NAD</t>
  </si>
  <si>
    <t>NAS</t>
  </si>
  <si>
    <t>NDL</t>
  </si>
  <si>
    <t>NEM</t>
  </si>
  <si>
    <t>NET</t>
  </si>
  <si>
    <t>NGN</t>
  </si>
  <si>
    <t>NIO</t>
  </si>
  <si>
    <t>NMC</t>
  </si>
  <si>
    <t>NOK</t>
  </si>
  <si>
    <t>NPR</t>
  </si>
  <si>
    <t>NRB</t>
  </si>
  <si>
    <t>NTR</t>
  </si>
  <si>
    <t>NVC</t>
  </si>
  <si>
    <t>NXT</t>
  </si>
  <si>
    <t>NZD</t>
  </si>
  <si>
    <t>OMR</t>
  </si>
  <si>
    <t>ORB</t>
  </si>
  <si>
    <t>PAB</t>
  </si>
  <si>
    <t>PEN</t>
  </si>
  <si>
    <t>PGK</t>
  </si>
  <si>
    <t>PHP</t>
  </si>
  <si>
    <t>PHS</t>
  </si>
  <si>
    <t>PKR</t>
  </si>
  <si>
    <t>PLN</t>
  </si>
  <si>
    <t>POT</t>
  </si>
  <si>
    <t>PPC</t>
  </si>
  <si>
    <t>PTC</t>
  </si>
  <si>
    <t>PTS</t>
  </si>
  <si>
    <t>PXC</t>
  </si>
  <si>
    <t>PYG</t>
  </si>
  <si>
    <t>QAR</t>
  </si>
  <si>
    <t>QRA</t>
  </si>
  <si>
    <t>QRK</t>
  </si>
  <si>
    <t>RDD</t>
  </si>
  <si>
    <t>RON</t>
  </si>
  <si>
    <t>RSD</t>
  </si>
  <si>
    <t>RUB</t>
  </si>
  <si>
    <t>RWF</t>
  </si>
  <si>
    <t>SAR</t>
  </si>
  <si>
    <t>SBC</t>
  </si>
  <si>
    <t>SBD</t>
  </si>
  <si>
    <t>SCR</t>
  </si>
  <si>
    <t>SDG</t>
  </si>
  <si>
    <t>SDR</t>
  </si>
  <si>
    <t>SEK</t>
  </si>
  <si>
    <t>SGD</t>
  </si>
  <si>
    <t>SHP</t>
  </si>
  <si>
    <t>SLL</t>
  </si>
  <si>
    <t>SLR</t>
  </si>
  <si>
    <t>SOS</t>
  </si>
  <si>
    <t>SPA</t>
  </si>
  <si>
    <t>SRD</t>
  </si>
  <si>
    <t>STD</t>
  </si>
  <si>
    <t>SXC</t>
  </si>
  <si>
    <t>SYP</t>
  </si>
  <si>
    <t>SZL</t>
  </si>
  <si>
    <t>TAG</t>
  </si>
  <si>
    <t>TGC</t>
  </si>
  <si>
    <t>THB</t>
  </si>
  <si>
    <t>THO</t>
  </si>
  <si>
    <t>TIX</t>
  </si>
  <si>
    <t>TJS</t>
  </si>
  <si>
    <t>TMT</t>
  </si>
  <si>
    <t>TND</t>
  </si>
  <si>
    <t>TOP</t>
  </si>
  <si>
    <t>TRC</t>
  </si>
  <si>
    <t>TRY</t>
  </si>
  <si>
    <t>TTD</t>
  </si>
  <si>
    <t>TWD</t>
  </si>
  <si>
    <t>TZS</t>
  </si>
  <si>
    <t>UAH</t>
  </si>
  <si>
    <t>UGX</t>
  </si>
  <si>
    <t>UNO</t>
  </si>
  <si>
    <t>UYU</t>
  </si>
  <si>
    <t>UZS</t>
  </si>
  <si>
    <t>VEF</t>
  </si>
  <si>
    <t>VND</t>
  </si>
  <si>
    <t>VRC</t>
  </si>
  <si>
    <t>VTC</t>
  </si>
  <si>
    <t>VUV</t>
  </si>
  <si>
    <t>WDC</t>
  </si>
  <si>
    <t>WHC</t>
  </si>
  <si>
    <t>WST</t>
  </si>
  <si>
    <t>XAF</t>
  </si>
  <si>
    <t>XAG</t>
  </si>
  <si>
    <t>XAL</t>
  </si>
  <si>
    <t>XAU</t>
  </si>
  <si>
    <t>XCC</t>
  </si>
  <si>
    <t>XCD</t>
  </si>
  <si>
    <t>XCP</t>
  </si>
  <si>
    <t>XDG</t>
  </si>
  <si>
    <t>XIC</t>
  </si>
  <si>
    <t>XJO</t>
  </si>
  <si>
    <t>XMR</t>
  </si>
  <si>
    <t>XMS</t>
  </si>
  <si>
    <t>XMT</t>
  </si>
  <si>
    <t>XOF</t>
  </si>
  <si>
    <t>XPD</t>
  </si>
  <si>
    <t>XPF</t>
  </si>
  <si>
    <t>XPM</t>
  </si>
  <si>
    <t>XPT</t>
  </si>
  <si>
    <t>XRP</t>
  </si>
  <si>
    <t>XSV</t>
  </si>
  <si>
    <t>XXC</t>
  </si>
  <si>
    <t>YAC</t>
  </si>
  <si>
    <t>YBC</t>
  </si>
  <si>
    <t>YER</t>
  </si>
  <si>
    <t>ZAR</t>
  </si>
  <si>
    <t>ZCP</t>
  </si>
  <si>
    <t>ZET</t>
  </si>
  <si>
    <t>ZMW</t>
  </si>
  <si>
    <t>ZTC</t>
  </si>
  <si>
    <t>Мы надеемся, что этот калькулятор валют будет полезен, но но БЕЗ КАКОЙ-ЛИБО ГАРАНТИИ; даже без какой-либо подразумеваемой гарантии ПРИГОДНОСТИ или ПРИСПОСОБЛЕННОСТИ ДЛЯ ОПРЕДЕЛЕННОЙ ЦЕЛИ.</t>
  </si>
  <si>
    <t>Глобальное Преобразование: انجليزية | Англійская | Български | Català | Český | Dansk | Deutsch | Ελληνικά | English | Español | Eesti | Suomi | Français | Gaeilge | हिंदी | Bosanski jezik | Magyar | Indonesia | Íslenska | Italiano | עברית | 日本語 | 한국어 | Lietuviškai | Latvijas | Македонски | Melayu | Maltija | Nederlands | Norske | Polski | Português | Română | Русский | Slovensky | Slovenski | Shqiptar | Српски | Svenska | ภาษาไทย | Türkçe | Українська | Tiếng Anh | 中文（简体） | 繁體中文</t>
  </si>
  <si>
    <t>Этот сайт переведен с английского языка. Вы можете скорректировать плохой перевод самостоятельно.</t>
  </si>
  <si>
    <t>Авторские права защищены (C) 2003-2017 Stephen Ostermiller | Политика конфиденциальности</t>
  </si>
  <si>
    <t>Сумма,$</t>
  </si>
  <si>
    <t xml:space="preserve">Цена, $           </t>
  </si>
  <si>
    <t>Уралсиб</t>
  </si>
  <si>
    <t>50ml</t>
  </si>
  <si>
    <r>
      <t>пузырьковая глиняная маска</t>
    </r>
    <r>
      <rPr>
        <b/>
        <sz val="11"/>
        <color theme="1"/>
        <rFont val="Calibri"/>
        <family val="2"/>
        <charset val="204"/>
        <scheme val="minor"/>
      </rPr>
      <t xml:space="preserve"> ELIZAVECCA</t>
    </r>
    <r>
      <rPr>
        <sz val="11"/>
        <color theme="1"/>
        <rFont val="Calibri"/>
        <family val="2"/>
        <charset val="204"/>
        <scheme val="minor"/>
      </rPr>
      <t xml:space="preserve">  кислородно-глиняная маска Milky Piggy</t>
    </r>
  </si>
  <si>
    <t>150ml</t>
  </si>
  <si>
    <t>крем LANEIGE                                                                                 Water Bank Moisture Cream_EX                                           интенсивное омоложение</t>
  </si>
  <si>
    <t>70ml</t>
  </si>
  <si>
    <t>пенка It' S SKIN                                                                                Prestige FOAM GINSENG D' Escargot                        очищающая на основе красного жень-шеня и секрета улитки</t>
  </si>
  <si>
    <t>крем It' S SKIN                                                                           Prestige CRÈME GINSENG D' Escargot                     интенсивное омоложение на основе красного жень-шеня и улиточной слизи</t>
  </si>
  <si>
    <t>130ml</t>
  </si>
  <si>
    <t>скин DANAHAN</t>
  </si>
  <si>
    <t>эссенция DANAHAN</t>
  </si>
  <si>
    <t>240ml</t>
  </si>
  <si>
    <t>30g</t>
  </si>
  <si>
    <t>27ml</t>
  </si>
  <si>
    <t>25ml</t>
  </si>
  <si>
    <t>маска SNP                                                                                           Gold Collagen Ampoule Mask                                                    цена за упаковку 10 шт.</t>
  </si>
  <si>
    <r>
      <t xml:space="preserve">маска SNP  </t>
    </r>
    <r>
      <rPr>
        <b/>
        <sz val="11"/>
        <color theme="1"/>
        <rFont val="Calibri"/>
        <family val="2"/>
        <charset val="204"/>
        <scheme val="minor"/>
      </rPr>
      <t xml:space="preserve">                                                                                    </t>
    </r>
    <r>
      <rPr>
        <sz val="11"/>
        <color theme="1"/>
        <rFont val="Calibri"/>
        <family val="2"/>
        <charset val="204"/>
        <scheme val="minor"/>
      </rPr>
      <t>Animal SQUIRREL AQUA Face Art Mask                                                               цена за упаковку 10 шт.</t>
    </r>
  </si>
  <si>
    <r>
      <t xml:space="preserve">маска SNP </t>
    </r>
    <r>
      <rPr>
        <b/>
        <sz val="11"/>
        <color theme="1"/>
        <rFont val="Calibri"/>
        <family val="2"/>
        <charset val="204"/>
        <scheme val="minor"/>
      </rPr>
      <t xml:space="preserve"> </t>
    </r>
    <r>
      <rPr>
        <sz val="11"/>
        <color theme="1"/>
        <rFont val="Calibri"/>
        <family val="2"/>
        <charset val="204"/>
        <scheme val="minor"/>
      </rPr>
      <t xml:space="preserve">                                                                                    Animal RABBIT WHITENING Face Art Mask                                                               цена за упаковку 10 шт.</t>
    </r>
  </si>
  <si>
    <t>маска SNP                                                                                      Animal OTTER AQUA Face Art Mask                                                               цена за упаковку 10 шт.</t>
  </si>
  <si>
    <t>маска SNP                                                                                      Animal TIGER WRINKLE Face Art Mask                                                               цена за упаковку 10 шт.</t>
  </si>
  <si>
    <t>маска SNP                                                                                      Animal PANDA WHITENING Face Art Mask                                                               цена за упаковку 10 шт.</t>
  </si>
  <si>
    <t>маска SNP                                                                                      Animal DRAGON SOOTHING Face Art Mask                                                               цена за упаковку 10 шт.</t>
  </si>
  <si>
    <t xml:space="preserve"> маска MEDI HEAL                                                                         DRESS CODE BLUE                                                                            цена за упаковку 10 шт.</t>
  </si>
  <si>
    <t>маска MEDI HEAL                                                                          DRESS CODE BLACK                                                                            цена за упаковку 10 шт.</t>
  </si>
  <si>
    <t>маска MEDI HEAL                                                                          N.M.F Aquaring  ampoule mask (увлажняющая)                    2-х компонентная                                                                              цена за упаковку 10 шт.</t>
  </si>
  <si>
    <t>25 ml</t>
  </si>
  <si>
    <t>маска MEDI HEAL                                                                          H.D.P. Pore-Stamping   (глубокое очищение пор)       charcoal mineral mask,  2-х компонентная                                                                              цена за упаковку 10 шт.</t>
  </si>
  <si>
    <t>маска JAYJUN                                                                                          Refine to Shine  (3-компонентная)                                                                                 цена за упаковку 10 шт.</t>
  </si>
  <si>
    <t>маска VITAL MEDICA                                                                     HYDRA Soother Mask soothing enhancer hydra vital complex enriched system (успокаивающая, питательная)                                                                                        цена за упаковку 5 шт.</t>
  </si>
  <si>
    <t>маска LEADERS                                                                         Aquaringer skin clinic mask                                                            цена за упаковку 10 шт.</t>
  </si>
  <si>
    <t>маска LEADERS                                                                                Pore-Scaling black aqua (очищение пор)                                                              цена за упаковку 10 шт.</t>
  </si>
  <si>
    <t>маска LEADERS                                                                              Amino Moisture Mask (увлажняющая с аминокислотами)                                                                   цена за упаковку 10 шт.</t>
  </si>
  <si>
    <t>маска PIG-nose clear                                                                                     на нос от черных точек 3-х компонентная                           цена за упаковку 20 шт.</t>
  </si>
  <si>
    <t>7g</t>
  </si>
  <si>
    <r>
      <t>маска-патч ROYAL SKIN                                                                              45</t>
    </r>
    <r>
      <rPr>
        <sz val="11"/>
        <color theme="1"/>
        <rFont val="Calibri"/>
        <family val="2"/>
        <charset val="204"/>
      </rPr>
      <t>° V-LINE PATCH                                                                                для подтяжки овала лица                                                                                   цена за 1 шт.</t>
    </r>
  </si>
  <si>
    <t>маска-патч ROYAL SKIN                                                                              3PC PATCH                                                                                                для разглаживания кожи на люу и щеках                                                                                                      цена за упаковку 10 шт.</t>
  </si>
  <si>
    <t>маска-патч ROYAL SKIN                                                                              SILKY Neck Patch                                                                                для омоложения кожи на шее                                                                                   цена за упаковку 10 шт.</t>
  </si>
  <si>
    <t>маска ROYAL SKIN                                                                              24K Gold SNAIL                                                                                    цена за 1 шт.</t>
  </si>
  <si>
    <t>маска ROYAL SKIN                                                                              24K Gold PLACENTA Bio Cellulose Mask Sheet                                                                                 цена за 1 шт.</t>
  </si>
  <si>
    <t>маска It' S SKIN                                                                              Prestige Masque Ginseng D' Escargot                                                                                        с экстрактом слизи улитки                                                        цена за упаковку 5 шт.</t>
  </si>
  <si>
    <t>маска It' S SKIN                                                                              Prestige Masque Ginseng D' Escargot                                                                                        с экстрактом красного жень-шеня и слизи улитки              цена за упаковку 5 шт.</t>
  </si>
  <si>
    <t>маска для ног MEDI HEAL                                                  парафиновая PARAFIN Foot Mask                                          цена за упаковку 5 шт. (пар)</t>
  </si>
  <si>
    <t>18ml</t>
  </si>
  <si>
    <t>маска для ног KOELF                                                                   melting ESSENCE Foot Pack                                                         цена за упаковку 10 шт. (пар)</t>
  </si>
  <si>
    <t>8gx2</t>
  </si>
  <si>
    <t>маска для ног ROYAL SKIN                                                       Aroma Therapy Peppermmint Foot Mask                              цена за упаковку 5 шт. (пар)</t>
  </si>
  <si>
    <t>15gx2</t>
  </si>
  <si>
    <t>маска для рук KOELF                                                                     melting ESSENCE Hand Pack                                                         цена за упаковку 10 шт.</t>
  </si>
  <si>
    <t>7gx2</t>
  </si>
  <si>
    <t>маска для рук ROYAL SKIN                                                                  Lavender Hand Mask                                                                           цена за упаковку 5 шт.</t>
  </si>
  <si>
    <t>краска для волос LG                                                                  растительная                                                                               черный                                                                                                  цена за 2 шт.</t>
  </si>
  <si>
    <t>480g</t>
  </si>
  <si>
    <t>краска для волос LG                                                                  растительная                                                                                 черно-коричневый                                                                               цена за 2 шт.</t>
  </si>
  <si>
    <t>краска для волос LG                                                                  растительная                                                                                  темно-коричневый                                                                              цена за 2 шт.</t>
  </si>
  <si>
    <t>краска для волос LG                                                                  растительная                                                                        естественный коричневый                                                               цена за 2 шт.</t>
  </si>
  <si>
    <t>краска для волос LG                                                                  растительная                                                                  натуральный каштановый                                                              цена за 2 шт.</t>
  </si>
  <si>
    <t>краска для волос LG                                                                  растительная                                                                                  светло-коричневый                                                                            цена за 2 шт.</t>
  </si>
  <si>
    <t>набор шампунь №1 в Корее DAENG GI MEO RI                                  лечебный для кожи головы, против перхоти        шампунь 2 шт. 500 ml+125ml</t>
  </si>
  <si>
    <t>500+125ml</t>
  </si>
  <si>
    <t xml:space="preserve">набор шампунь №1 в Корее DAENG GI MEO RI                        RIO гранат Damage Care                                                               уход за поврежденными и окрашеными волосами                                                        шампунь 400mlx2 шт.+ ополаскиватель 400ml </t>
  </si>
  <si>
    <t>400mlх3</t>
  </si>
  <si>
    <t xml:space="preserve">набор шампунь №1 в Корее DAENG GI MEO RI                      RIO хвойный Scalp Deep Cleansing                                                                   лечебный для кожи головы против перхоти                 шампунь 400mlx2 шт.+ ополаскиватель 400ml </t>
  </si>
  <si>
    <t>шампунь MISE EN SCENE                                                                    Anti-Aging                                                                        антивозрастной для слабых и ломких волос</t>
  </si>
  <si>
    <t>500ml</t>
  </si>
  <si>
    <t>ополаскиватель MISE EN SCENE                                                  Anti-Aging                                                                            антивозрастной для слабых и ломких волос</t>
  </si>
  <si>
    <t>400ml</t>
  </si>
  <si>
    <t>шампунь MISE EN SCENE                                                                     Care Damage                                                                                        для поврежденных с секущимися кончиками</t>
  </si>
  <si>
    <t>ополаскиватель MISE EN SCENE                                               Care Damage                                                                                        для поврежденных с секущимися кончиками</t>
  </si>
  <si>
    <t>шампунь MISE EN SCENE                                                                Shine                                                                                                    сияющий блеск</t>
  </si>
  <si>
    <t>ополаскиватель MISE EN SCENE                                            Shine                                                                                                    сияющий блеск</t>
  </si>
  <si>
    <t>шампунь MISE EN SCENE                                                                Repair Perfect                                                                           активное восстановление поврежденных и окрашенных волос</t>
  </si>
  <si>
    <t>ополаскиватель MISE EN SCENE                                               Repair Perfect                                                                           активное восстановление поврежденных и окрашенных волос</t>
  </si>
  <si>
    <t>масло для волос аргановое MISE EN SCENE                       perfect repair                                                                                       для роста волос</t>
  </si>
  <si>
    <t>масло-спрей для волос аргановое MISE EN SCENE                        perfect repair                                                                                         от ломкости кончиков волос</t>
  </si>
  <si>
    <t>масло-спрей для волос аргановое MISE EN SCENE                  Shine Care                                                                                    легкость, восстановление</t>
  </si>
  <si>
    <t>зубная паста №1 в Корее  MEDIAN                                                с эффектом отбеливания                                                                    цена за упаковку 3 шт.</t>
  </si>
  <si>
    <t>120g</t>
  </si>
  <si>
    <t>зубная паста №1 в Корее  MEDIAN                                                с серебром  укрепляет зубную эмаль                                          цена за упаковку 3 шт.</t>
  </si>
  <si>
    <t>зубная паста №1 в Корее  MEDIAN                                           для лечения десен                                                                          цена за упаковку 3 шт.</t>
  </si>
  <si>
    <t>детская зубная паста DENTA SMILE kids                                      Pororo киви</t>
  </si>
  <si>
    <t>90g</t>
  </si>
  <si>
    <t>детская зубная паста DENTA SMILE kids                                      Pororo дыня</t>
  </si>
  <si>
    <t>детская зубная паста DENTA SMILE kids                                      Pororo ананас</t>
  </si>
  <si>
    <t>детская зубная паста DENTA SMILE kids                                      Pororo зеленое яблоко</t>
  </si>
  <si>
    <r>
      <t xml:space="preserve">салфетки для стирки белья LG </t>
    </r>
    <r>
      <rPr>
        <sz val="8"/>
        <color theme="1"/>
        <rFont val="Calibri"/>
        <family val="2"/>
        <charset val="204"/>
        <scheme val="minor"/>
      </rPr>
      <t xml:space="preserve">(лимон)         </t>
    </r>
    <r>
      <rPr>
        <sz val="11"/>
        <color theme="1"/>
        <rFont val="Calibri"/>
        <family val="2"/>
        <charset val="204"/>
        <scheme val="minor"/>
      </rPr>
      <t xml:space="preserve">                                                2 в 1 - стиральный порошок+кондиционер  </t>
    </r>
    <r>
      <rPr>
        <sz val="9"/>
        <color theme="1"/>
        <rFont val="Calibri"/>
        <family val="2"/>
        <charset val="204"/>
        <scheme val="minor"/>
      </rPr>
      <t xml:space="preserve">                                   </t>
    </r>
    <r>
      <rPr>
        <sz val="8"/>
        <color theme="1"/>
        <rFont val="Calibri"/>
        <family val="2"/>
        <charset val="204"/>
        <scheme val="minor"/>
      </rPr>
      <t>отлично отстирывают, антистантическое действие, белье становится очень мягким и свежим , приятный тонкий запах сохраняется надолго                                                                                                        просто закиньте салфетку в барабан с бельем                                                         новый формат стирки из Кореи, вы не захотите больше стирать по-другому</t>
    </r>
  </si>
  <si>
    <r>
      <t xml:space="preserve">36 </t>
    </r>
    <r>
      <rPr>
        <sz val="9"/>
        <color theme="1"/>
        <rFont val="Calibri"/>
        <family val="2"/>
        <charset val="204"/>
        <scheme val="minor"/>
      </rPr>
      <t>салфеток в пачке</t>
    </r>
  </si>
  <si>
    <r>
      <t>салфетки для стирки белья LG</t>
    </r>
    <r>
      <rPr>
        <sz val="8"/>
        <color theme="1"/>
        <rFont val="Calibri"/>
        <family val="2"/>
        <charset val="204"/>
        <scheme val="minor"/>
      </rPr>
      <t xml:space="preserve"> (алое, пальмовое дерево)</t>
    </r>
    <r>
      <rPr>
        <sz val="11"/>
        <color theme="1"/>
        <rFont val="Calibri"/>
        <family val="2"/>
        <charset val="204"/>
        <scheme val="minor"/>
      </rPr>
      <t xml:space="preserve">                                                        2 в 1 - стиральный порошок+кондиционер      </t>
    </r>
    <r>
      <rPr>
        <sz val="9"/>
        <color theme="1"/>
        <rFont val="Calibri"/>
        <family val="2"/>
        <charset val="204"/>
        <scheme val="minor"/>
      </rPr>
      <t xml:space="preserve">                               </t>
    </r>
    <r>
      <rPr>
        <sz val="8"/>
        <color theme="1"/>
        <rFont val="Calibri"/>
        <family val="2"/>
        <charset val="204"/>
        <scheme val="minor"/>
      </rPr>
      <t>отлично отстирывают, антистатическое действие, белье становится очень мягким и свежим, приятный тонкий запах сохраняется надолго                                                                                                        просто закиньте салфетку в барабан с бельем                                                                новый формат стирки из Кореи, вы не захотите больше стирать по-другому</t>
    </r>
  </si>
  <si>
    <r>
      <rPr>
        <b/>
        <sz val="10"/>
        <color rgb="FFFF0000"/>
        <rFont val="Calibri"/>
        <family val="2"/>
        <charset val="204"/>
        <scheme val="minor"/>
      </rPr>
      <t>новинка</t>
    </r>
    <r>
      <rPr>
        <sz val="10"/>
        <color theme="1"/>
        <rFont val="Calibri"/>
        <family val="2"/>
        <charset val="204"/>
        <scheme val="minor"/>
      </rPr>
      <t xml:space="preserve"> корейской косметики специально для японского рынка ГЕЛЬ-КРЕМ </t>
    </r>
    <r>
      <rPr>
        <b/>
        <sz val="10"/>
        <color theme="1"/>
        <rFont val="Calibri"/>
        <family val="2"/>
        <charset val="204"/>
        <scheme val="minor"/>
      </rPr>
      <t>SKINION</t>
    </r>
    <r>
      <rPr>
        <sz val="10"/>
        <color theme="1"/>
        <rFont val="Calibri"/>
        <family val="2"/>
        <charset val="204"/>
        <scheme val="minor"/>
      </rPr>
      <t xml:space="preserve"> с мексиканским кактусом Mexico Nopal Soothing Gel Cream 96%</t>
    </r>
  </si>
  <si>
    <t>300 ml</t>
  </si>
  <si>
    <r>
      <t>новинка корейской косметики специально для японского рынка CC-Cream</t>
    </r>
    <r>
      <rPr>
        <b/>
        <sz val="9"/>
        <color theme="1"/>
        <rFont val="Calibri"/>
        <family val="2"/>
        <charset val="204"/>
        <scheme val="minor"/>
      </rPr>
      <t xml:space="preserve"> ADONISKIN</t>
    </r>
    <r>
      <rPr>
        <sz val="9"/>
        <color theme="1"/>
        <rFont val="Calibri"/>
        <family val="3"/>
        <charset val="129"/>
        <scheme val="minor"/>
      </rPr>
      <t xml:space="preserve"> Easy Finish Diamond Stick Foundation 3D Moisture Whitening Anti Wrinkle с защитой от солнечных лучей SPF50+/PA+++ с кристалом Swarovski в крышке и кисточкой </t>
    </r>
  </si>
  <si>
    <t>12,5 g</t>
  </si>
  <si>
    <r>
      <t xml:space="preserve">новинка корейской косметики специально для японского рынка Эссенция для волос </t>
    </r>
    <r>
      <rPr>
        <b/>
        <sz val="9"/>
        <color theme="1"/>
        <rFont val="Calibri"/>
        <family val="2"/>
        <charset val="204"/>
        <scheme val="minor"/>
      </rPr>
      <t xml:space="preserve">POP SKIN </t>
    </r>
    <r>
      <rPr>
        <sz val="9"/>
        <color theme="1"/>
        <rFont val="Calibri"/>
        <family val="2"/>
        <charset val="204"/>
        <scheme val="minor"/>
      </rPr>
      <t xml:space="preserve">You Can Get Silky hair PROTEIN 119     3 вида в упаковке Floral Sweet, Floral Lovely,  Floral Bouquet </t>
    </r>
  </si>
  <si>
    <t>3х12 ml</t>
  </si>
  <si>
    <t>новинка корейской косметики специально для японского рынка     2 в 1 бальзам для губ и крем для рук ADONISKIN лимон</t>
  </si>
  <si>
    <t>30 ml</t>
  </si>
  <si>
    <t>новинка корейской косметики специально для японского рынка     2 в 1 бальзам для губ и крем для рук ADONISKIN вишня</t>
  </si>
  <si>
    <t>новинка корейской косметики специально для японского рынка     2 в 1 бальзам для губ и крем для рук ADONISKIN черника</t>
  </si>
  <si>
    <r>
      <t xml:space="preserve">сывворотка-комплекс для роста ресниц </t>
    </r>
    <r>
      <rPr>
        <b/>
        <sz val="9"/>
        <color rgb="FF141414"/>
        <rFont val="Segoe UI"/>
        <family val="2"/>
        <charset val="204"/>
      </rPr>
      <t>ETUDE HOUSE</t>
    </r>
    <r>
      <rPr>
        <sz val="9"/>
        <color rgb="FF141414"/>
        <rFont val="Segoe UI"/>
        <family val="2"/>
        <charset val="204"/>
      </rPr>
      <t xml:space="preserve">                 Dr. Lash Ampule Long &amp; Volume</t>
    </r>
  </si>
  <si>
    <t>6+8 ml</t>
  </si>
  <si>
    <r>
      <t xml:space="preserve">Гидрогелевая маска </t>
    </r>
    <r>
      <rPr>
        <b/>
        <sz val="11"/>
        <color theme="1"/>
        <rFont val="Calibri"/>
        <family val="2"/>
        <charset val="204"/>
        <scheme val="minor"/>
      </rPr>
      <t>Secret Key</t>
    </r>
    <r>
      <rPr>
        <sz val="11"/>
        <color theme="1"/>
        <rFont val="Calibri"/>
        <family val="2"/>
        <charset val="204"/>
        <scheme val="minor"/>
      </rPr>
      <t xml:space="preserve"> Gold Racony                            5 шт в упаковке</t>
    </r>
  </si>
  <si>
    <t>25 гр.х5</t>
  </si>
  <si>
    <r>
      <t xml:space="preserve">Патчи гидрогелевые розовые </t>
    </r>
    <r>
      <rPr>
        <b/>
        <sz val="11"/>
        <color theme="1"/>
        <rFont val="Calibri"/>
        <family val="2"/>
        <charset val="204"/>
        <scheme val="minor"/>
      </rPr>
      <t>Secret Key</t>
    </r>
    <r>
      <rPr>
        <sz val="11"/>
        <color theme="1"/>
        <rFont val="Calibri"/>
        <family val="2"/>
        <charset val="204"/>
        <scheme val="minor"/>
      </rPr>
      <t xml:space="preserve"> Pink RACONY hydro gel eye &amp; cheek patch 30 сердечек </t>
    </r>
  </si>
  <si>
    <t>30 шт.</t>
  </si>
  <si>
    <r>
      <t xml:space="preserve">масло для волос  </t>
    </r>
    <r>
      <rPr>
        <b/>
        <sz val="11"/>
        <color theme="1"/>
        <rFont val="Calibri"/>
        <family val="2"/>
        <charset val="204"/>
        <scheme val="minor"/>
      </rPr>
      <t>Welcos</t>
    </r>
    <r>
      <rPr>
        <sz val="11"/>
        <color theme="1"/>
        <rFont val="Calibri"/>
        <family val="2"/>
        <charset val="204"/>
        <scheme val="minor"/>
      </rPr>
      <t xml:space="preserve"> ARGAN + мини</t>
    </r>
  </si>
  <si>
    <t>120+25ml</t>
  </si>
  <si>
    <r>
      <t xml:space="preserve">УВЛАЖНЯЮЩЕЕ АРГАНОВОЕ МАСЛО ДЛЯ ТЕЛА ECOENNEA ARGAN </t>
    </r>
    <r>
      <rPr>
        <b/>
        <sz val="11"/>
        <color theme="1"/>
        <rFont val="Calibri"/>
        <family val="2"/>
        <charset val="204"/>
        <scheme val="minor"/>
      </rPr>
      <t>Welcos</t>
    </r>
  </si>
  <si>
    <t>200 ml</t>
  </si>
  <si>
    <t>Объем</t>
  </si>
  <si>
    <r>
      <t xml:space="preserve">магнитная маска         </t>
    </r>
    <r>
      <rPr>
        <b/>
        <sz val="11"/>
        <color theme="1"/>
        <rFont val="Calibri"/>
        <family val="2"/>
        <charset val="204"/>
        <scheme val="minor"/>
      </rPr>
      <t xml:space="preserve">                                                                </t>
    </r>
    <r>
      <rPr>
        <sz val="11"/>
        <color theme="1"/>
        <rFont val="Calibri"/>
        <family val="2"/>
        <charset val="204"/>
        <scheme val="minor"/>
      </rPr>
      <t xml:space="preserve">JASEONGMIIN Magnetic Pack                       </t>
    </r>
    <r>
      <rPr>
        <sz val="8"/>
        <color theme="1"/>
        <rFont val="Calibri"/>
        <family val="2"/>
        <charset val="204"/>
        <scheme val="minor"/>
      </rPr>
      <t xml:space="preserve">                                        магнитная  маска 50 гр. + влажные салфетки + шпатель + магнит для удаления маски</t>
    </r>
  </si>
  <si>
    <t xml:space="preserve">лосьон It' S SKIN                                                                                   Prestige LOTION GINSENG D' Escargot для лица и шеи на основе красного жень-шеня и улиточной слизи </t>
  </si>
  <si>
    <t>тоник It' S SKIN                                                                                 Prestige TONIQUE GINSENG D' Escargot                                     для лица и шеи на основе красного жень-шеня и улиточной слизи</t>
  </si>
  <si>
    <t>Освежающий крем для лица с ледниковой водой Missaha Super Aqua Ice Tear Cream Hydrating&amp;Refreshing 100ml</t>
  </si>
  <si>
    <t xml:space="preserve">При излишней жирности, морщинах, тусклости лица, сочетание этих компонентов в освежающем креме восстанавливает и регенерирует дерму; напитывает эпителий влагой; смягчает, увлажняет; повышает упругость, эластичность; выравнивает рельеф; дарит коже сияние и здоровье; разглаживает морщины. Этот великолепный крем сохранит молодость, красоту, свежесть вашей кожи. </t>
  </si>
  <si>
    <t>Эмульсия для лица  с ледниковой водой Missaha Super Aqua Ice Tear Essence Hydrating&amp;Refreshing 50ml</t>
  </si>
  <si>
    <t>Эмульсия для лица с ледниковой водой прекрасно увлажняет и освежает, является настоящим спасением для обезвоженной усталой кожи. Средство активизирует в клетках все процессы жизнедеятельности, благодаря чему кожа наполняется энергией, повышается ее иммунитет и защитные функции, замедляются процессы старения.</t>
  </si>
  <si>
    <t>HH010105</t>
  </si>
  <si>
    <t>Увлажняющий стартер с коллагеном Holika Holika 3 Seconds Starter Collagen 150ml</t>
  </si>
  <si>
    <t>Cредство 2 в 1 - коллагеновая сыворотка + увлажняющая база под макияж. Стартер увлажняет, разглаживает, подготавливает кожу к дальнейшему нанесению средств и улучшает их проникновение. В летнее время стартер вполне может заменить питательный крем, также он является прекрасной универсальной базой под макияж.</t>
  </si>
  <si>
    <t>HH010106</t>
  </si>
  <si>
    <t>Стартер с гиалуроновой кислотой Holika Holika 3 seconds starter Hyaluronic Acid 150ml</t>
  </si>
  <si>
    <t>Cредство 2 в 1 - увлажняющая гиалуроновая сыворотка + увлажняющая база под макияж.  Стартер увлажняет, разглаживает, подготавливает кожу к дальнейшему нанесению средств и улучшает их проникновение. В летнее время стартер вполне может заменить питательный крем, также он является прекрасной универсальной базой под макияж.</t>
  </si>
  <si>
    <t>HH010145</t>
  </si>
  <si>
    <t>Витаминный стартер Holika Holika 3 Seconds Starter Vita Complex  150ml</t>
  </si>
  <si>
    <t>Стартер с витаминным комплексом увлажняет кожу, устраняет тусклый серый цвет лица, наполняет кожу энергией, делает ее живой, упругой и сияющей здоровьем.</t>
  </si>
  <si>
    <t>HO009LWFYB47</t>
  </si>
  <si>
    <t>BB крем освежающий Holika Holika Petit BB Cream Aqua SPF 25 PA++ 30ml</t>
  </si>
  <si>
    <t>Легкий и совершенно не жирный крем Holika Holika содержит экстракт зеленого чая, который регулирует уровень увлажненности кожи и появление воспалений. ВВ-крем снимает воспаление, покраснение и зуд, уменьшает раздражение кожи, борется с угревой сыпью. Подходит для смешанной кожи.</t>
  </si>
  <si>
    <t>HO009LWEVK40</t>
  </si>
  <si>
    <t>BB крем тональный смягчающий Holika Holika Petit BB Cream Clearing SPF 30 PA++ 30ml</t>
  </si>
  <si>
    <t>Очищающий BB-крем для лица. Экстракт масла чайного дерева обладает противовоспалительными свойствами и способствуют устранению покраснения и других несовершенств кожи. BB-крем контролирует работу сальных желез, матирует и делает кожу мягкой. Средство также защищает кожу от вредного воздействия солнечных лучей (фактор защиты SPF 30 PA++).</t>
  </si>
  <si>
    <t>HO009LWEVK38</t>
  </si>
  <si>
    <t>BB крем тональный увлажняющий Holika Holika Petit BB Cream Moisturizing SPF 30 PA++ 30ml</t>
  </si>
  <si>
    <t>Тональный BB-Крем Holika Holika маскирует недостатки и покраснения, интенсивно питает и увлажняет кожу, защищает от УФ-лучей (фактор защиты SPF 30PA++).</t>
  </si>
  <si>
    <t>HO009LWOBX86</t>
  </si>
  <si>
    <t>BB крем сияющий Holika Holika Petit BB Cream Shimmering SPF45 PA+++ 30ml</t>
  </si>
  <si>
    <t>Содержит жемчужную пудру, которая придает коже естественное свечение и здоровый вид. Экстракт эдельвейса,  успокаивает кожу и стимулирует обменные процессы. Экстракт лилии смягчает и питает, а экстракт жасмина оказывает дополнительное успокаивающее действие. Крем выравнивает тон кожи, маскирует ее недостатки. Подходит для всех типов кожи.</t>
  </si>
  <si>
    <t>Крем для тела с экстрактом авокадо The Saem Care Plus Avocado Body Cream 300ml</t>
  </si>
  <si>
    <t>Сливочная текстура крема дарит коже тела роскошный уход, а также окутывает легким фруктовым ароматом. Крем предназначен для глубокого питания кожи, смягчает и восстанавливает сухую, шелушащуюся и увядающую кожу, наполняет ее витаминами и жизненной силой.</t>
  </si>
  <si>
    <t>Гель для тела The Saem Jeju Fresh Aloe Soothing Gel 300 ml</t>
  </si>
  <si>
    <t>Смягчает и успокаивает кожу, убирает шелушения, оказывает ранозаживляющее и антисептическое воздействие. Подходит для любого типа кожи, в том числе для очень сухой, поврежденной и чувствительной. Гель создан на основе сока алоэ вера, глубоко увлажняющего и освежающего кожу. Средство не содержит парабенов, минеральных масел, искусственных красителей и отдушек.</t>
  </si>
  <si>
    <t>7302</t>
  </si>
  <si>
    <t>Лосьон для тела абрикос The Saem Perfumed Body Moisturizer Apricot 200 ml</t>
  </si>
  <si>
    <t>Экстракт абрикоса активно питает и увлажняет зрелую, сухую и чувствительную кожу, тонизирует, способствует восстановлению клеток кожи, снимает покраснения и воспаления,  заживляет микротрещин. Спасает от дряблости, восполняет запасы коллагена и эластина в коже.</t>
  </si>
  <si>
    <t>7301</t>
  </si>
  <si>
    <t>Лосьон для тела вишневый цвет  The Saem Perfumed Body Moisturizer Cherry Blossom 200 ml</t>
  </si>
  <si>
    <t>Экстракт вишни способствует регенерации клеток,  ретинол устраняет пигментацию; фолиевая кислота восстанавливает защитный барьер кожи; аскорбиновая и пантотеновая кислоты разглаживают морщинки, повышают эластичность и упругость кожи; рибофлавин обеспечивает здоровый цвет лица; калий поддерживает степень увлажненности кожного покрова на оптимальном уровне.</t>
  </si>
  <si>
    <t>7303</t>
  </si>
  <si>
    <t>Лосьон для тела персиковый цвет The Saem Perfumed Body Moisturizer Peach Blossom 200 ml</t>
  </si>
  <si>
    <t>Экстракт цветков персика увлажняет кожу, тонизирует ее, устраняет дряблость, питает и восстанавливает, выравнивает ее цвет, борется с пигментацией; омолаживает; питает и смягчает; снимает воспаление и зуд; препятствует шелушению кожи; делает кожу более эластичной и упругой.способствует заживлению микротрещин, улучшению состояния ногтей и кутикул.</t>
  </si>
  <si>
    <t>7300</t>
  </si>
  <si>
    <t>Лосьон для тела акация The Saem Perfumed Body Moisturizer Acacia 200 ml</t>
  </si>
  <si>
    <t>Экстракт акации проявляет выраженные вяжущие, питательные, противовоспалительные и увлажняющие свойства. Камедь из древесины акации используется для успокоения воспаленных участков кожи. Вещества в экстракте акации оказывают благотворное влияние на сосуды, а также нормализуют состояние клеточных мембран.</t>
  </si>
  <si>
    <t xml:space="preserve"> 7304</t>
  </si>
  <si>
    <t>Лосьон для тела нежный хлопок The Saem Perfumed Body Moisturizer Warm Cotton 200 ml</t>
  </si>
  <si>
    <t>Экстракт хлопкового масла быстро снимает покраснение, придавая коже тонус, быстро впитывается, не оставляет жирных следов, быстро убирает обезвоженность, защищает от неблагоприятных факторов окружающей среды.</t>
  </si>
  <si>
    <t>64126370</t>
  </si>
  <si>
    <t>Пенка для умывания The Saem Snail Essential EX Wrinkle Solution Deep Cleansing Foam 150ml</t>
  </si>
  <si>
    <t xml:space="preserve">Экстракт золотой улитки омолаживает, смягчает, увлажняет и питает, придает коже упругость и эластичность, осветляет пигментные пятна и веснушки, способствует сужению пор, заживлению воспалений, осветлению пятен от пост-акне. </t>
  </si>
  <si>
    <t>3687</t>
  </si>
  <si>
    <t>Пенка-скраб для жирной и проблемной кожи Natural Condition Scrub Foam 150 ml</t>
  </si>
  <si>
    <t>Деликатно очищает. Для жирной, комбинированной и проблемной кожи. Нежная текстура средства с мельчайшими скрабирующими частичками не травмирует кожу. Не возникает ощущения стянутости или сухости кожи. Очищает кожу от загрязнений и макияжа, мягко шлифует поверхность кожи, отшелушивая ороговевшие клетки кожи, устраняет черные точки и сальные пробки, стягивает поры.</t>
  </si>
  <si>
    <t>4055</t>
  </si>
  <si>
    <t>Увлажняющий коллагеновый крем для лица с экстрактом баобаба The Saem Care Plus Baobab Collagen Cream 100ml</t>
  </si>
  <si>
    <t xml:space="preserve">Крем дарит максимальное увлажнение, избавляя от шелушений, сухости и чувства стянутости. Превосходное увлажняющее действие обеспечивают два активных компонента в составе: морской коллаген (30% от общего состава) и экстракт баобаба. </t>
  </si>
  <si>
    <t>Маска-пленка для очищения пор и избавления Ekel Charcoal Peel Off Pack 180ml</t>
  </si>
  <si>
    <t>Маска-пленка для очищения пор и избавления от прыщей с древесным углем эффективна при проблемной коже, с наличием акне и угрей, регулирует жирность кожи, уменьшает прыщи, предотвращая их повторное появление.</t>
  </si>
  <si>
    <t>8801173802451</t>
  </si>
  <si>
    <t>Мыло для с вулканическим пеплом Mukunghwa Jeju Volcanic Scoria Body Soap 100g</t>
  </si>
  <si>
    <t>Вулканическая лава содержит большое количество минеральных веществ и микроэлементов, глубоко очищает кожу от ороговевших клеток и загрязнений, выравнивает ее рельеф, способствует выведению токсинов и шлаков, улучшает микроциркуляцию и обмен веществ, тканевое и клеточное питание, повышает иммунитет кожи. В результате – гладкая, эластичная и упругая кожа.</t>
  </si>
  <si>
    <t>8801173802468</t>
  </si>
  <si>
    <t>Косметическое мыло с солью Мертвого моря Mukunghwa Dead Sea Mineral Salts Body Soap 100g</t>
  </si>
  <si>
    <t>Очищает кожу от ороговевших клеток и загрязнений, участвует в обновлении структуры кожи на клеточном уровне, активизирует кровоток, оказывает заживляющее действие, смягчает, питает и очищает кожу, делает ее упругой и эластичной, обладает антивозрастным и омолаживающим действием.</t>
  </si>
  <si>
    <t>388346</t>
  </si>
  <si>
    <t>Коллагеновые гидрогелевые патчи под глаза с золотом White Cospharm Gold Collagen Eye Patch 90шт.</t>
  </si>
  <si>
    <t>Гидрогелевые патчи омолаживают кожу, подтягивают её и делают упругой, разглаживают морщины, осветляют темные круги и уменьшают мешки под глазами. Экстракты лекарственных трав в комплексе с ионами золота способствуют оздоровлдению кожи, ускоряют заживление воспалений. Патчи плотно прилегают к коже, благодаря чему активные компоненты быстро и глубоко проникают в кожу.</t>
  </si>
  <si>
    <t>1054073503</t>
  </si>
  <si>
    <t>Патч с гиалуриновой кислотой (Микроиглы) Royal Skin Hyaluronic Acid Micro Patch (Упаковка 4 пары)</t>
  </si>
  <si>
    <t>На поверхности патча растворимые под воздействием температуры теламикроиглы из гиалуроновой кислоты. Благодаря этому патчи действуют как мезороллер, проникая на глубину 0,2 мм. Гиалуроновая кислота глубоко проникает в эпидермис, быстро и эффективно уменьшит морщины и улучшает упругость кожи. Патчи наклеиваются на ночь, на чистую кожу.</t>
  </si>
  <si>
    <t>162107</t>
  </si>
  <si>
    <t>Гидрогелевые патчи для кожи вокруг глаз White Organia Black Pearl Hydrogel Panda Eye Patch 60шт.</t>
  </si>
  <si>
    <t>Активные компоненты борются с признаками увядания кожи и устраняют отечность, возвращая сияние вашему взгляду. Коллаген восстанавливает тургор и эластичность кожи, стимулирует выработку кожей собственного коллагена. Гиалуроновая кислота наполняет кожу влагой и помогает поддержанию естественного уровня увлажнения.</t>
  </si>
  <si>
    <t>Йогуртовая пенка для умывания Лесные ягоды для гладкости кожи Happy Bath Facial Yogurt Smooth (Berry Essence) 120g</t>
  </si>
  <si>
    <t>Happy Bath Facial Yogurt Smooth (Berry Essence) – пенка 
Пенка подходит для очищения кожи любого типа. В ее составе эссенции голубики, малины и клюквы, которые оказывают увлажняющее и тонизирующее действие, наполняют кожу энергией витаминов и жизненной силой. Кожа становится не просто чистой, а гладкой, упругой и сияющей.</t>
  </si>
  <si>
    <t>Йогуртовая пенка для умывания пенка Злаки и орехи для мягкого очищения Happy Bath Facial Yogurt Mild Grain Essence 120g</t>
  </si>
  <si>
    <t xml:space="preserve"> Пенка рекомендуется для очищения чувствительной кожи. В ее составе эссенции из подсолнечника, риса и австралийского ореха, которые деликатно очищают кожу, увлажняют ее и успокаивают, способствуют отшелушиванию омертвевших частиц дермы, снимают покраснения.</t>
  </si>
  <si>
    <t>Йогуртовая пенка для умывания Фрукты увлажняющая Happy Bath Facial Yogurt Moisturizing Fruit Essence 120g</t>
  </si>
  <si>
    <t>Пенка эффективно ухаживает за сухой кожей лица, очищает и глубоко увлажняет ее. В составе пенки эссенции яблока, банана и абрикосовых зерен, которые помимо увлажнения оказывают смягчающее действие, выравнивают тон кожи, предупреждают появление сухости и шелушений.</t>
  </si>
  <si>
    <t>Йогуртовая пенка для умывания Лаванда и лимон освежающая Happy Bath Facial Yogurt Fresh Herb Essence 120g</t>
  </si>
  <si>
    <t>Пенка для проблемной, комбинированной и жирной кожи. Растительные эссенции лимона, и корня алтея, эфирное масло лаванды увлажняет, оказывает антибактериальное, антисептическое, противовоспалительное действие, способствуют заживлению воспалений и предупреждают появление новых, снимают покраснения и устраняют следы пост-акне, а также регулируют работу сальных желез и предупреждают появление жирного блеска.</t>
  </si>
  <si>
    <t>6325</t>
  </si>
  <si>
    <t>Тканевая маска для кожи вокруг глаз против морщин Mediheal Black Eye Anti-wrinkle Mask 20g</t>
  </si>
  <si>
    <t>Антивозрастная маска-очки от Mediheal прекрасно справляется с поставленными задачами и позволяет значительно улучшить состояние кожи вокруг глаз. Маска анатомической формы плотно прилегает к коже и в течение всего времени использования насыщает ее необходимой влагой, питательными и омолаживающими компонентами.</t>
  </si>
  <si>
    <t xml:space="preserve"> 074336</t>
  </si>
  <si>
    <t>Увлажняющий скраб для тела с экстрактом оливы Mira Cosmetics Olive Body Scrub Natural 400g</t>
  </si>
  <si>
    <t>Скраб содержит плода абрикоса, витамины А и В, и не только эффективно очищает поры кожи, но и придает ей прекрасный внешний вид и упругость. Олива богата витамином Е, который увлажняет, восстанавливает и питает кожу. Измельченные плода абрикоса деликатно и бережно очищают кожу.</t>
  </si>
  <si>
    <t>08696</t>
  </si>
  <si>
    <t>Охлаждающий шампунь на основе чайного дерева Тенги Мори Daeng Gi Meo Ri Naturalon Tea Tree Cool Shampoo 1000ml</t>
  </si>
  <si>
    <t>Обеспечивает питание для ослабленной кожи головы и волос, это здоровый уход с расслабляющим воздействием на чувствительную кожу головы. Мягко очищает и питает. Масло чайного дерева, известное своими антибактериальными и анти-фунгицидными свойствами, в сочетании с ингредиентом мята очищает и удаляет кожное сало, поддерживает масло-водный баланс для освежения кожи головы.</t>
  </si>
  <si>
    <t>086134</t>
  </si>
  <si>
    <t>Восстанавливающий шампунь для волос DAENG GI MEO RI Sacha Inchi Therapy Shampoo 1000ml</t>
  </si>
  <si>
    <t>Шампунь содержит три вида самых популярных и полезных масел для волос (масло арахиса инков, масло семян макадамии, масло шиповника) для гладкости и мягкости волос. В состав входят 6 восточных растительных экстрактов (женьшень, горец многоцветковый, белая шелковица, зеленый чай, пион, имбирь). Сертифицированные ингредиенты (маточное молочко, семена подсолнечника) поставляют питательные вещества в поврежденные части кожи головы и волос и обеспечивают здоровый и яркий уход. Шампунь не содержит силиконов, искусственных красителей, минеральных масел, масел животного происхождения, бензофенона.</t>
  </si>
  <si>
    <t>3062604</t>
  </si>
  <si>
    <t xml:space="preserve"> Шампунь Премиум Daeng Gi Meo Ri Ki Gold Premium Shampoo 500ml</t>
  </si>
  <si>
    <t>Укрепляющий шампунь Gold Premium на основе женьшеня и традиционных корейских лекарственных растений.</t>
  </si>
  <si>
    <t>33124999</t>
  </si>
  <si>
    <t>Кондиционер для волос витаминизированный Somang Ecopure Vitalizing Hair Conditioner 700 ml</t>
  </si>
  <si>
    <t xml:space="preserve">Придаст волосам мягкость и блеск, вернет жизнь потускневшим и поврежденным волосам. Кондиционер на 94,5% состоит из природных ингредиентов (экстракты алоэ вера, банана, розмарина, масла арганы, бабассу, оливы), которые глубоко проникают в структуру волоса, залечивая повреждения и обволакивают каждый волос защитным покрытием, не допускающим дальнейших повреждений. </t>
  </si>
  <si>
    <t>SO0014</t>
  </si>
  <si>
    <t>Шампунь  Somang Keratin Silkprotein Hair Shampoo с кератином 620ml</t>
  </si>
  <si>
    <t>Шампунь с кератином и протеинами шелка для интенсивного восстановления и увлажнения сухих и окрашенных волос.</t>
  </si>
  <si>
    <t>SO0004</t>
  </si>
  <si>
    <t>Маска с кератином  Somang Keratin Silkprotein Hair Pack 500ml</t>
  </si>
  <si>
    <t>Маска с кератином и протеинами шелка для интенсивного восстановления и увлажнения окрашенных и сухих ослабленных волос.</t>
  </si>
  <si>
    <t>42698185</t>
  </si>
  <si>
    <t>Маска для поврежденных волос Mise en Scene Damage Care 180 ml</t>
  </si>
  <si>
    <t xml:space="preserve">Масло Аргании Колючей, Экстракт маточного пчелиного молочка (Royal Jelly), экстракт цветков Розы Столистной укрепляют структуру поврежденных окрашиванием и завивками волос и возвращают им здоровье. </t>
  </si>
  <si>
    <t>1452466</t>
  </si>
  <si>
    <t>Восстанавливающая маска для поврежденных волос Mise en Scene Perfect Serum Treatment 180 ml</t>
  </si>
  <si>
    <t xml:space="preserve">Восстанавливающая маска помогает вернуть здоровье и гладкость поврежденным волосам, проникая глубоко в структуру волоса и восстанавливая его изнутри,  придаёт эффектный блеск волосам. </t>
  </si>
  <si>
    <t>42704466</t>
  </si>
  <si>
    <t>Антивозрастной шампунь для ослабленных волос Mise en Scene Black Pearl Anti-Aging Shampoo 530ml</t>
  </si>
  <si>
    <t>Шампунь с выраженным анти-возрастным действием эффективно укрепляет ослабленные волосы, укрепляя их у корней. Шампунь подарит вашим волосам здоровые и молодо выглядящие волосы от корней до самых кончиков.</t>
  </si>
  <si>
    <t>1453980</t>
  </si>
  <si>
    <t>Восстанавливающий шампунь для сияющего блеска волос Mise en Scene Shine shampoo 530ml</t>
  </si>
  <si>
    <t>Шампунь для сияющего блеска волос.
Основные ингредиенты: кокос, ванильное масло, аминокислоты белка.</t>
  </si>
  <si>
    <t xml:space="preserve">1c-34356 </t>
  </si>
  <si>
    <t>Увлажняющий кондиционер Mise en Scene Shine Care Rinse 530ml</t>
  </si>
  <si>
    <t>Увлажняющий кондиционер для блеска и питания волос. Кондиционер обволакивает каждый волосок, создавая защитную оболочку и предотвращая тусклость и ломкость. В</t>
  </si>
  <si>
    <t>42705043</t>
  </si>
  <si>
    <t>Шампунь для придания объема и блеска густым волосам Mise en Scene Pearl Shining Shampoo 530ml</t>
  </si>
  <si>
    <t>Шампунь придает объем и блеск густым волосам, делая их сильными, здоровыми и блестящими. Содержит жемчужный протеин, гидролизованный белок устрицы, который придает волосам блеск и преображает поврежденные волосы, наполнив их силой и здоровьем. Антивозрастные компоненты на основе полиненасыщенных жирных кислот.</t>
  </si>
  <si>
    <t xml:space="preserve">1c-34352 </t>
  </si>
  <si>
    <t>Кондиционер для поврежденных волос Mise en Scene Perfect repair Rinse 530ml</t>
  </si>
  <si>
    <t>В состав входит 7 видов растительных масел - камелии, оливковое, кокосовое, жожоба, абрикосовое, малулы, в том числе высококонцентрированное аргановое масло, так же в составе пчелиное маточное молочко, розовая вода и протеины помогают восстановить поврежденные волосы и придать им эффектный блеск.</t>
  </si>
  <si>
    <t>03183607</t>
  </si>
  <si>
    <t>Кондиционер для поврежденных волос Mise en Scene Damage Care Frizz Control Rinse 530ml</t>
  </si>
  <si>
    <t>Питательный кондиционер для сухих, повреждённых и непослушных волос. Кондиционер даёт видимый результат уже после первого применения - волосы становятся мягкими, увлажненными, приобретают ухоженный вид.</t>
  </si>
  <si>
    <t>Носочки-пилинг для ног The Saem Dear My Foot Power Peeling</t>
  </si>
  <si>
    <t>Оденьте носочки и держите их на ногах в течение 1-1,5 часа не снимая. Снимите пилинг и тщательно смойте остатки вещества.На 3-й день начнут отслаиваться омертвевшие участки кожи естественным путем, не используйте пемзу или другие скрабирующие вещества, кожа обновится самостоятельно в течение 2-ух недель.</t>
  </si>
  <si>
    <t>0.89</t>
  </si>
  <si>
    <t>Выберу.ру — сравни и выбери</t>
  </si>
  <si>
    <t>Мои расчёты Обратная связь</t>
  </si>
  <si>
    <t xml:space="preserve">Вклады • </t>
  </si>
  <si>
    <t xml:space="preserve">Ипотека • </t>
  </si>
  <si>
    <t xml:space="preserve">Кредиты • </t>
  </si>
  <si>
    <t xml:space="preserve">Кредитные карты • </t>
  </si>
  <si>
    <t xml:space="preserve">Дебетовые карты • </t>
  </si>
  <si>
    <t xml:space="preserve">Каталог банков • </t>
  </si>
  <si>
    <t xml:space="preserve">Обмен валюты </t>
  </si>
  <si>
    <t>НПФ</t>
  </si>
  <si>
    <t xml:space="preserve">Каталог НПФ • </t>
  </si>
  <si>
    <t xml:space="preserve">Рейтинг НПФ • </t>
  </si>
  <si>
    <t xml:space="preserve">Отзывы </t>
  </si>
  <si>
    <t>Займы</t>
  </si>
  <si>
    <t xml:space="preserve">Микрозаймы • </t>
  </si>
  <si>
    <t xml:space="preserve">Займы под авто • </t>
  </si>
  <si>
    <t xml:space="preserve">Каско • </t>
  </si>
  <si>
    <t xml:space="preserve">ОСАГО • </t>
  </si>
  <si>
    <t xml:space="preserve">Рейтинг страховых компаний • </t>
  </si>
  <si>
    <t xml:space="preserve">Отзывы • </t>
  </si>
  <si>
    <t xml:space="preserve">Каталог страховых компаний </t>
  </si>
  <si>
    <t xml:space="preserve">Выберите вклад </t>
  </si>
  <si>
    <t>Калькулятор вкладов</t>
  </si>
  <si>
    <t>Вклады в рублях</t>
  </si>
  <si>
    <t>Валютные вклады</t>
  </si>
  <si>
    <t>Вклады под максимальный процент</t>
  </si>
  <si>
    <t>Краткосрочные вклады</t>
  </si>
  <si>
    <t>Вклады с ежемесячной выплатой процентов</t>
  </si>
  <si>
    <t>Вклады для пенсионеров</t>
  </si>
  <si>
    <t xml:space="preserve">Выберите банк </t>
  </si>
  <si>
    <t>ВТБ 24</t>
  </si>
  <si>
    <t>РоссельхозБанк</t>
  </si>
  <si>
    <t>Газпромбанк</t>
  </si>
  <si>
    <t>ФК Открытие</t>
  </si>
  <si>
    <t>БИНБАНК</t>
  </si>
  <si>
    <t>Промсвязьбанк</t>
  </si>
  <si>
    <t>Московский Кредитный Банк</t>
  </si>
  <si>
    <t xml:space="preserve">Выберите ипотеку </t>
  </si>
  <si>
    <t>Ипотечный калькулятор</t>
  </si>
  <si>
    <t>Ипотека на вторичное жилье</t>
  </si>
  <si>
    <t>Ипотека под материнский капитал</t>
  </si>
  <si>
    <t>На строительство дома</t>
  </si>
  <si>
    <t>Райффайзенбанк</t>
  </si>
  <si>
    <t>Росбанк</t>
  </si>
  <si>
    <t>ДельтаКредит</t>
  </si>
  <si>
    <t>ЮниКредит Банк</t>
  </si>
  <si>
    <t xml:space="preserve">Выберите кредит </t>
  </si>
  <si>
    <t>Кредитный калькулятор</t>
  </si>
  <si>
    <t>Кредит наличными без справок</t>
  </si>
  <si>
    <t>Кредиты с возможностью онлайн заявки</t>
  </si>
  <si>
    <t>Кредит без справок и поручителей</t>
  </si>
  <si>
    <t>Кредиты под залог</t>
  </si>
  <si>
    <t>Кредит для пенсионеров</t>
  </si>
  <si>
    <t>Банк Хоум Кредит</t>
  </si>
  <si>
    <t xml:space="preserve">Выберите кредитную карту </t>
  </si>
  <si>
    <t>Моментальные кредитные карты</t>
  </si>
  <si>
    <t>Кредитные карты с онлайн заявкой</t>
  </si>
  <si>
    <t>Кредитные карты без справок</t>
  </si>
  <si>
    <t>Кредитные карты по паспорту</t>
  </si>
  <si>
    <t>Льготные кредитные карты</t>
  </si>
  <si>
    <t>Золотые кредитные карты</t>
  </si>
  <si>
    <t>Кредитные карты с бесплатной доставкой</t>
  </si>
  <si>
    <t>Кредитные карты Visa</t>
  </si>
  <si>
    <t xml:space="preserve">Выберите дебетовую карту </t>
  </si>
  <si>
    <t>Дебетовые карты с бесплатным обслуживанием</t>
  </si>
  <si>
    <t>Дебетовые карты с начислением процентов</t>
  </si>
  <si>
    <t>Дебетовые карты с кэшбеком</t>
  </si>
  <si>
    <t>Золотые дебетовые карты</t>
  </si>
  <si>
    <t>Дебетовые карты Visa</t>
  </si>
  <si>
    <t>Дебетовая карта Mastercard</t>
  </si>
  <si>
    <t>Дебетовые карты с бонусными милями</t>
  </si>
  <si>
    <t>Карты с онлайн заявкой</t>
  </si>
  <si>
    <t>Рейтинг банков по активам</t>
  </si>
  <si>
    <t>Рейтинг банков по вкладам</t>
  </si>
  <si>
    <t>Рейтинг банков по кредитам</t>
  </si>
  <si>
    <t>Отделения и банкоматы на карте</t>
  </si>
  <si>
    <t xml:space="preserve">  </t>
  </si>
  <si>
    <t>Альфа-Банк</t>
  </si>
  <si>
    <t xml:space="preserve">Курсы обмена валют </t>
  </si>
  <si>
    <t>Курсы продажи долларов США в банках</t>
  </si>
  <si>
    <t>Курсы продажи Евро в банках</t>
  </si>
  <si>
    <t>Курсы покупки долларов США в банках</t>
  </si>
  <si>
    <t>Курсы покупки Евро в банках</t>
  </si>
  <si>
    <t>Курс обмена валют ЦБ РФ на сегодня и завтра</t>
  </si>
  <si>
    <t>Курс доллара к рублю ЦБ РФ на сегодня</t>
  </si>
  <si>
    <t>Курс евро к рублю ЦБ РФ на сегодня</t>
  </si>
  <si>
    <t xml:space="preserve">Курсы валют банков </t>
  </si>
  <si>
    <t xml:space="preserve">Выберите страховую компанию </t>
  </si>
  <si>
    <t>АльфаСтрахование</t>
  </si>
  <si>
    <t>ВСК</t>
  </si>
  <si>
    <t>ВТБ Страхование</t>
  </si>
  <si>
    <t>Ингосстрах</t>
  </si>
  <si>
    <t>МАКС</t>
  </si>
  <si>
    <t>РЕСО-Гарантия</t>
  </si>
  <si>
    <t>Росгосстрах</t>
  </si>
  <si>
    <t>СОГАЗ</t>
  </si>
  <si>
    <t>Главная страница / Банки Москвы / Сбербанк России / Курс обмена валют</t>
  </si>
  <si>
    <t>Курсы обмена валют в банке «Сбербанк России» в Москве</t>
  </si>
  <si>
    <t>Актуальные курсы обмена валют (EUR, USD) в банке Сбербанк России в Москве на 13 мая 2017.</t>
  </si>
  <si>
    <t>Курсы валют</t>
  </si>
  <si>
    <t>График изменения курса USD в Сбербанке России в Москве</t>
  </si>
  <si>
    <t>Калькулятор курса обмена валют</t>
  </si>
  <si>
    <t>При обмене</t>
  </si>
  <si>
    <t>на</t>
  </si>
  <si>
    <t>вы получите</t>
  </si>
  <si>
    <t>Как купить и продать доллары США, евро в Сбербанке России в Москве</t>
  </si>
  <si>
    <t>Для обмена валюты в Сбербанке России вам необходимо уточнить текущие курсы (продажа USD - 58,96, покупка USD - 55,84, продажа евро - 64,24, покупка евро - 60,74) по телефону 8 800 5555550 или в ближайжем отделение банка.</t>
  </si>
  <si>
    <t>Найдите отделение для обмена валюты</t>
  </si>
  <si>
    <t>Для физических лиц:</t>
  </si>
  <si>
    <t>Пн.:с 09:00 до 19:30</t>
  </si>
  <si>
    <t>Вт.:с 09:00 до 19:30</t>
  </si>
  <si>
    <t>Ср.:с 09:00 до 19:30</t>
  </si>
  <si>
    <t>Чт.:с 09:00 до 19:30</t>
  </si>
  <si>
    <t>Пт.:с 09:00 до 19:30</t>
  </si>
  <si>
    <t>Доп.офис №9038/01</t>
  </si>
  <si>
    <t>Москва, Баррикадная улица, 19с1</t>
  </si>
  <si>
    <t>8(800)555-55-50</t>
  </si>
  <si>
    <t>Пн.:с 10:00 до 19:00</t>
  </si>
  <si>
    <t>Вт.:с 10:00 до 19:00</t>
  </si>
  <si>
    <t>Ср.:с 10:00 до 19:00</t>
  </si>
  <si>
    <t>Чт.:с 10:00 до 19:00</t>
  </si>
  <si>
    <t>Пт.:с 10:00 до 19:00</t>
  </si>
  <si>
    <t>Доп.офис №9038/0100</t>
  </si>
  <si>
    <t>Москва, Люсиновская улица, 70с1</t>
  </si>
  <si>
    <t>Пн.:с 08:30 до 19:30</t>
  </si>
  <si>
    <t>Вт.:с 08:30 до 19:30</t>
  </si>
  <si>
    <t>Ср.:с 08:30 до 19:30</t>
  </si>
  <si>
    <t>Чт.:с 08:30 до 19:30</t>
  </si>
  <si>
    <t>Пт.:с 08:30 до 19:30</t>
  </si>
  <si>
    <t>Сб.:с 09:00 до 17:00</t>
  </si>
  <si>
    <t>Доп.офис №9038/01005</t>
  </si>
  <si>
    <t>Москва, улица Демьяна Бедного, 5</t>
  </si>
  <si>
    <t>Пн.:с 09:30 до 20:00</t>
  </si>
  <si>
    <t>Вт.:с 09:30 до 20:00</t>
  </si>
  <si>
    <t>Ср.:с 09:30 до 20:00</t>
  </si>
  <si>
    <t>Чт.:с 09:30 до 20:00</t>
  </si>
  <si>
    <t>Пт.:с 09:30 до 20:00</t>
  </si>
  <si>
    <t>Сб.:с 10:00 до 18:00</t>
  </si>
  <si>
    <t>Доп.офис №9038/01008</t>
  </si>
  <si>
    <t>Москва, проезд Стратонавтов, 9к2</t>
  </si>
  <si>
    <t>Доп.офис №9038/01014</t>
  </si>
  <si>
    <t>Москва, Измайловский бульвар, 66</t>
  </si>
  <si>
    <t>Все отделения банка «Сбербанк России»</t>
  </si>
  <si>
    <t>Курсы валют других банков</t>
  </si>
  <si>
    <t>Время</t>
  </si>
  <si>
    <t>Продажа $</t>
  </si>
  <si>
    <t>Покупка $</t>
  </si>
  <si>
    <t>Продажа €</t>
  </si>
  <si>
    <t>Покупка €</t>
  </si>
  <si>
    <t>Все курсы обмена валют в банках Москвы</t>
  </si>
  <si>
    <t>Пресс-релизы и новости банка «Сбербанк России»</t>
  </si>
  <si>
    <t>11.05.2017 Сбербанк сократил самые невостребованные отделения</t>
  </si>
  <si>
    <t>Все новости банка «Сбербанк России»</t>
  </si>
  <si>
    <t xml:space="preserve">Сбербанк Россиипо 168 отзывам </t>
  </si>
  <si>
    <t>Отделения (551) Банкоматы (2071)</t>
  </si>
  <si>
    <t>www.sberbank.ru</t>
  </si>
  <si>
    <t>Оставить отзыв</t>
  </si>
  <si>
    <t>ЦБ USD</t>
  </si>
  <si>
    <t>ЦБ EUR</t>
  </si>
  <si>
    <t>«Золотая корона» — Обмен валюты</t>
  </si>
  <si>
    <t>Купить по</t>
  </si>
  <si>
    <t>Рейтинг банков</t>
  </si>
  <si>
    <t>Активы</t>
  </si>
  <si>
    <t>Депозиты</t>
  </si>
  <si>
    <t>Активы банков Москвы, млн. руб.</t>
  </si>
  <si>
    <t>Дата обновления: 01.03.2017</t>
  </si>
  <si>
    <t>Полный рейтинг банков Москвы</t>
  </si>
  <si>
    <t>Кредиты банков Москвы, млн. руб.</t>
  </si>
  <si>
    <t>Совкомбанк</t>
  </si>
  <si>
    <t>Югра</t>
  </si>
  <si>
    <t>Депозиты банков Москвы, млн. руб.</t>
  </si>
  <si>
    <t>Выберу.ру</t>
  </si>
  <si>
    <t>О проекте Контакты Реклама</t>
  </si>
  <si>
    <t>© 2012–2017 Выберу.ру</t>
  </si>
  <si>
    <t>Любое использование материалов допускается только с согласия редакции.</t>
  </si>
  <si>
    <t>Создание портала — Планета CMS</t>
  </si>
  <si>
    <t>Сравнивайте и выбирайте лучшее</t>
  </si>
  <si>
    <t>Ипотека в Москве</t>
  </si>
  <si>
    <t>Кредиты наличными в Москве</t>
  </si>
  <si>
    <t>Кредитные карты в Москве</t>
  </si>
  <si>
    <t>Дебетовые карты в Москве</t>
  </si>
  <si>
    <t>Вклады в Москве</t>
  </si>
  <si>
    <t>Автокредиты в Москве</t>
  </si>
  <si>
    <t>Курсы валют в Москве</t>
  </si>
  <si>
    <t>Каталог банков в Москве</t>
  </si>
  <si>
    <t>Рейтинг банков в Москве</t>
  </si>
  <si>
    <t>Банкоматы Москвы</t>
  </si>
  <si>
    <t>Отделения банков Москвы</t>
  </si>
  <si>
    <t>Банки на карте в Москве</t>
  </si>
  <si>
    <t>Отзывы о банках в Москве</t>
  </si>
  <si>
    <t>Каталог НПФ в Москве</t>
  </si>
  <si>
    <t>Рейтинг НПФ в Москве</t>
  </si>
  <si>
    <t>Отзывы об НПФ в Москве</t>
  </si>
  <si>
    <t>Микрозаймы в Москве</t>
  </si>
  <si>
    <t>Микрофинансовые организации в Москве</t>
  </si>
  <si>
    <t>Отзывы о МФО в Москве</t>
  </si>
  <si>
    <t>Каско в Москве</t>
  </si>
  <si>
    <t>ОСАГО в Москве</t>
  </si>
  <si>
    <t>Рейтинг страховых компаний в Москве</t>
  </si>
  <si>
    <t>Страхование автомобилей в Москве</t>
  </si>
  <si>
    <t>Отзывы о страховых компаниях в Москве</t>
  </si>
  <si>
    <t>Каталог страховых компаний в Москве</t>
  </si>
  <si>
    <t>Сумма, ₩</t>
  </si>
  <si>
    <t>Цена, ₩</t>
  </si>
  <si>
    <r>
      <rPr>
        <b/>
        <sz val="18"/>
        <color rgb="FFFF0000"/>
        <rFont val="Arial"/>
        <family val="2"/>
        <charset val="204"/>
      </rPr>
      <t>ВАЖНО!</t>
    </r>
    <r>
      <rPr>
        <b/>
        <u/>
        <sz val="14"/>
        <color theme="1"/>
        <rFont val="Arial"/>
        <family val="2"/>
        <charset val="204"/>
      </rPr>
      <t xml:space="preserve"> ОПТ от 5 шт одной позиции, наборы от 2 штук</t>
    </r>
    <r>
      <rPr>
        <sz val="14"/>
        <color theme="1"/>
        <rFont val="Arial"/>
        <family val="2"/>
        <charset val="204"/>
      </rPr>
      <t xml:space="preserve">  Минимальный заказ от 250 000 KRW или $200. Оптовые цены указаны в корейских вонах и американских долларах.  Доставка напрямую из Сеула в любую точку России, страны СНГ и Европы. Посылки до 16 кг отправляем EMS с доставкой до двери, если вес больше, то делим на 2-3 посылки. Крупные партии свыше 50 кг отправляем CARGO-грузом паромом до Владивостока, затем досылаем ТК ПЭК или Деловые Линии. Стоимость доставки от $6,5 до $8 за 1 кг.  Как заказать оптом?  Cкачать с сайта этот прайс, в выделенной колонке проставить необходимое количество интересующего товара, сохранить изменения в файле и отправить на </t>
    </r>
    <r>
      <rPr>
        <b/>
        <i/>
        <sz val="14"/>
        <color theme="1"/>
        <rFont val="Arial"/>
        <family val="2"/>
        <charset val="204"/>
      </rPr>
      <t>koreablizko@gmail.com</t>
    </r>
    <r>
      <rPr>
        <sz val="14"/>
        <color theme="1"/>
        <rFont val="Arial"/>
        <family val="2"/>
        <charset val="204"/>
      </rPr>
      <t xml:space="preserve">, собираем и упаковываем заказ. Сообщаем сумму с учетом наличия  товара и стоимости доставки. </t>
    </r>
    <r>
      <rPr>
        <b/>
        <sz val="14"/>
        <color theme="1"/>
        <rFont val="Arial"/>
        <family val="2"/>
        <charset val="204"/>
      </rPr>
      <t>Предоплата 100%</t>
    </r>
    <r>
      <rPr>
        <sz val="14"/>
        <color theme="1"/>
        <rFont val="Arial"/>
        <family val="2"/>
        <charset val="204"/>
      </rPr>
      <t xml:space="preserve"> в $ по SWIFT-коду в Корею или WesternUnion, также возможна оплата в ₽ на банковскую карту Сбербанк, Альфа-банк, ВТБ24, Тинькофф, первод Колибри или Золотая Корона по курсу продажи $ на день оплаты.
Телефон в Сеуле:</t>
    </r>
    <r>
      <rPr>
        <b/>
        <sz val="14"/>
        <color theme="1"/>
        <rFont val="Arial"/>
        <family val="2"/>
        <charset val="204"/>
      </rPr>
      <t xml:space="preserve"> +82-10-7329-4253 </t>
    </r>
    <r>
      <rPr>
        <sz val="14"/>
        <color theme="1"/>
        <rFont val="Arial"/>
        <family val="2"/>
        <charset val="204"/>
      </rPr>
      <t>(WhatsApp, Viber, KakaoTalk)-Алексей Журавлев, +7-912-633-66-88 (WhatsApp, Viber)
Е</t>
    </r>
    <r>
      <rPr>
        <i/>
        <sz val="14"/>
        <color theme="1"/>
        <rFont val="Arial"/>
        <family val="2"/>
        <charset val="204"/>
      </rPr>
      <t>сли изображение товара видно недостаточно хорошо, то увеличьте масштаб прайса в правом нижнем углу</t>
    </r>
  </si>
  <si>
    <t>Курс  $/₩:</t>
  </si>
  <si>
    <t>Вес в
 упаковке гр.</t>
  </si>
  <si>
    <t>Сумма заказа, ₩:</t>
  </si>
  <si>
    <t>17.05.2017 Доступ к Android Pay будет предоставлен в первую очередь владельцам карт Visa</t>
  </si>
  <si>
    <t>17.05.2017 В столице России мужчина попытался украсть 11 миллионов рублей из банкомата</t>
  </si>
  <si>
    <t>Курсы еще 60 банков</t>
  </si>
  <si>
    <t>18.05.2017 Сбербанк заявил о запуске роботизированного сервиса по управлению благосостоянием клиентов</t>
  </si>
  <si>
    <t xml:space="preserve">60 шт. в банке Улучшает кровообращение и заметно осветляет кожу, убирает мешки и отечность под глазами. В состав патчей так же входит аденозин для антивозрастного эффекта, коллаген для лифтинга и натуральные экстракты камелии, розы, алоэ, монарды, лаванды, розмарина и др.– для антисептического, противовоспалительного, антиоксидантного, омолаживающего действия. </t>
  </si>
  <si>
    <t>60 шт. в банке Антивозрастные патчи для кожи под глазами, разглаживающие морщинки и способствующие обновлению клеток кожи. Патчи улучшают микроциркуляцию крови, улучшают цвет кожу, наполняют ее питательными веществами. В состав патчей входит эпидермальный фактор роста EGF, способствующий восстановлению кожи и защищающий ее от негативного воздействия окружающей среды. Комплекс растительных экстрактов – алоэ вера, зеленый чай, корень женьшеня и многие другие полезные для нашей кожи ингредиенты,  помогают увлажнить кожу и оказывают успокаивающее воздействие. Экстракт икры способствует разглаживанию морщин, а за счет большого количества аминокислот улучшает состояние   кожи.</t>
  </si>
  <si>
    <t>60 шт. в банке Подтягивает кожу, разглаживает морщины, устраняет эффект, усталой кожи, осветляет цвет лица. Замедляет процесс старения, способствует обновлению клеток, Увлажняет и насыщает ее необходимыми питательными веществами. Насыщает кожу витаминами, микроэлементами, аминокислотами и полезными веществами; способствует разглаживанию морщин.</t>
  </si>
  <si>
    <t>60 шт. в банке Патчи увлажняют и успокаивают кожу, укрепляют ее и омолаживают, разглаживают и осветляют. Патчи оказывают отличное увлажняющее действие.</t>
  </si>
  <si>
    <t>60 шт. в банке Эти гидрогелиевые патчи предназначены для сухой, увядающей кожи вокруг глаз. Использование патчей, способствует питанию кожи вокруг глаз, повышает ее упругость. Эффективные компоненты защищают кожу от внешней среды.​</t>
  </si>
  <si>
    <t>60 шт. в банке Быстро снимает отечность, устраненяет темные круги под глазами, поддерживает оптимальный уровень влаги в клетках, обладает лифтинг-эффектом, повышают упругость и эластичность кожи. Заметно разглаживаются возрастные и мимические морщины.</t>
  </si>
  <si>
    <t>60 шт. в банке Эффективное средство от мимических морщин. Патчи пропитаны увлажняющей сывороткой, предназначены для локального нанесения под глазами, а также для применения в различных зонах (зона лба, носогубная зона). Патчи разглаживают и подтягивают кожу, восстанавливают эластичность, устраняют темные круги и тусклый оттенок кожи под глазами, снимают отечность. Содержит экстракт черного жемчуга, экстракт алоэ вера, экстракт водорослей, касторовое масло.</t>
  </si>
  <si>
    <t xml:space="preserve">60 шт. в банке Эффективное средство для омоложения и замедления процессов старения кожи. Активизирует обменные процессы и регенерацию клеток кожи.
Предупреждает появление пигментации, способствует разглаживанию мелких морщинок, оживляет вялую, уставшую кожу, повышает ее иммунные способности и жизненную силу, оказывает увлажняющее и питательное действие, делает кожу упругой и эластичной. Обеспечивает длительное, глубокое увлажнение и питание кожи, способствует регенерации клеток, повышает эластичность и упругость кожи.
</t>
  </si>
  <si>
    <t xml:space="preserve">60 шт. в банке Патчи увлажняют кожу, убирают морщинки, быстро устраняют отечность, возвращают естественный ровный цвет коже. Устранят темные круги под глазами, помогут поддержать оптимальный баланс влаги в коже, повысят ее упругость и эластичность, активизируют клеточный обмен, окажут интенсивный лифтинговый эффект, разглаживая мимические и возрастные морщинки. </t>
  </si>
  <si>
    <t>Маска от второго подбородка RUBELLI + БАНДАЖ цена за упаковку 7 шт.</t>
  </si>
  <si>
    <t>20ml Набор состоит из тканевых масок, пропитанных специальным составом и маску-бандаж, которая удерживает тканевую маску, а также оказывает механическое воздействие, подтягивая кожу лица. Эссенция, которой пропитана тканевая маска, содержит комплекс омолаживающих компонентов, которые позволяют улучшить овал лица, вернуть коже упругость. Аденозин, коэнзим Q10, гиалуроновая кислота, а также натуральные экстракты и масла активизируют обменные процессы, увлажняют и питают кожу, подтягивают ее и делают упругой. Регулярное использование тканевых масок и маски-бандажа позволит избавиться от второго подбородка (или предотвратить его появление), четко обрисовать контур лица, сделать его более утонченным.​</t>
  </si>
  <si>
    <t xml:space="preserve">20ml Позволяет улучшить овал лица, вернуть кожу упругость. Входящие в состав маски компоненты активизируют обменные процессы, подтягивают кожу лица и питают ее. Маска поможет избавиться от второго подбородка или предотвратить его появление, поможет четко обрисовать контур лица, удалить жир в области щек. </t>
  </si>
  <si>
    <t>50ml Маска содержит железный порошок, масло семян макадамии, октилдодеканол, фенилтриметикон, диметикон, пчелиный воск, масло ши, сквален, канделильский воск, циклометикон, диоксид титана, экстракт зеленого чая, ПЭГ-10 диметикон, стеариновая кислота, гидроксид алюминия, дистеардимониум гекторит, пропиленкарбонат, токоферола ацетат, сорбитансесквиалеат, оливковое масло, подсолнечное масло, масло семян жожоба, зеленого чая масло, семян козлятника экстракт корня, очищенная вода, бутилен гликоль, экстракт корня шелковицы, экстракт хурмы, листья дерева алоэ Вера экстракт листьев, монтмориллонит, феноксиэтанол, BHT.</t>
  </si>
  <si>
    <t>100 ml Маска застывает на коже, а при удалении с кожи захватывает с собой и все, что создает благоприятные условия для размножения бактерий и образования воспалений, угрей и прыщей. Пыль, остатки декоративной косметики, ороговевшие частицы, секрет сальных желёз и содержимое забитых пор – всё это прекрасно удаляется вместе с маской с поверхности кожи.</t>
  </si>
  <si>
    <t>100ml Маска впитывает и удерживает влагу в подкожной прослойке, что обеспечивает коже постоянную увлажненность, способствует омоложению, увлажнению, питанию кожи и ее восстановлению на клеточном уровне, обладает выраженными регенерирующими и увлажняющими свойствами, великолепно питает и защищает кожу, способствует заживлению микротравм и трещин, разглаживает рельеф кожи, тонизирует и замедляет процессы старения, надежно защищает от воздействия негативных факторов окружающей среды. Маска обладает мягким, расслабляющим ароматом.</t>
  </si>
  <si>
    <t>100ml Маска глубоко очищает, вытягивает загрязнения из глубины пор, поглощает излишки кожного сала и удаляет следы косметики. Стимулирует регенерацию клеток кожи, выравнивает микротекстуру кожи, улучшает трофику тканей и способствует улучшению тона кожи. Текстура маски способствует минимизации размера пор, удаляет ороговевшие клетки кожи, тем самым способствуя облегчению клеточного дыхания, улучшает местное и общее кровообращение, повышает эластичность и упругость кожи, омолаживает кожу лица.</t>
  </si>
  <si>
    <t>1200 g В составе набора Lotion(с мини)+ Skin (с мини)+Cream+BB Cream SPF 41 PA++</t>
  </si>
  <si>
    <t>Набор The Saem Urban Eco Harakeke</t>
  </si>
  <si>
    <t>950g Набор для ухода за кожей с экстрактом новозеландского льна. В составе набора  Тонер 180 ml+минифлакон 20ml; эмульсия 135ml+минифлакон 20ml; крем 60ml.</t>
  </si>
  <si>
    <t>150ml Насыщает кожу влагой и помогает её удержанию, предупреждая её высыхание, образование шелушений и раздражений. Новозеландский лён оказывает смягчающее и успокаивающее действие на кожу. Кроме того, календулу применяют для омоложения кожи, уменьшения пигментных пятен и веснушек. Пенка великолепно очищает кожу от загрязнений, а также оказывает оздоравливающее действие. Очищенная кожа сияет красотой и здоровьем, становится упругой и эластичной, насыщается необходимыми витаминами и минеральными веществами.​</t>
  </si>
  <si>
    <t>19.05.2017 Сбербанк исчерпала почти все ОФЗ для населения, выделенные ему по квоте</t>
  </si>
  <si>
    <t>c 23.05.2017</t>
  </si>
  <si>
    <t>56,50 -0,66</t>
  </si>
  <si>
    <t>63,17 -0,48</t>
  </si>
  <si>
    <t>22 мая 2017 г.</t>
  </si>
  <si>
    <t>Текущий валютный конвертор: Корейский Вон и Доллар США с обменными курсами от 23 мая 2017 г..</t>
  </si>
  <si>
    <t>Выигранное корейское внутренняя валюта Южная Корея (Республика Кореи, kR, KOR). Доллар Соединенных Штатов внутренняя валюта Американское Самоа (AS, ASM), Великобританские Острова Девственницы (VG, VGB, BVI), El Салвадор (SV, SLV), Гуам (GU, GUM), Выстраивайте Острова (MH, MHL), Мичронезия (Объединенные в федерацию положения Мичронезии, FM, fSM), Северные Острова Mariana (MP, MNP), Palau (PW, PLW), Puerto Rico (PR, PRI), Соединенные Штаты (Соединенные Штаты Америки, мы, США), Турки и острова caicos (TC, TCA), Острова Девственницы (VI, VIR), Timor-Leste, Эквадор (EC, ECU), Остров Johnston, Midway Острова, и Остров Бодрствования. Доллар Соединенных Штатов может также называться американский доллар, и доллар США. Синонимом кода валюты KRW может также являться W, и ₩. Синонимом кода валюты USD может также являться $. Выигранное корейское состоит из 100 chon. Доллар Соединенных Штатов состоит из 100 cents. Обменный курс выигранное корейское приведен по состоянию на 22 мая 2017 г. от Международный Валютный Фонд. Обменный курс доллар Соединенных Штатов приведен по состоянию на 22 мая 2017 г. от Международный Валютный Фонд. Переводной коэффициент KRW состоит из 6 знаков. Переводной коэффициент USD состоит из 6 знаков.</t>
  </si>
  <si>
    <t>17.74</t>
  </si>
  <si>
    <t>44.35</t>
  </si>
  <si>
    <t>88.69</t>
  </si>
  <si>
    <t>177.38</t>
  </si>
  <si>
    <t>443.46</t>
  </si>
  <si>
    <t>886.92</t>
  </si>
  <si>
    <t>1773.84</t>
  </si>
  <si>
    <t>4434.59</t>
  </si>
  <si>
    <t>8869.18</t>
  </si>
  <si>
    <t>17,738.36</t>
  </si>
  <si>
    <t>44,345.89</t>
  </si>
  <si>
    <t>88,691.78</t>
  </si>
  <si>
    <t>177,383.56</t>
  </si>
  <si>
    <t>1,127,500</t>
  </si>
  <si>
    <t>2,255,000</t>
  </si>
  <si>
    <t>5,637,501</t>
  </si>
  <si>
    <t>11,275,002</t>
  </si>
  <si>
    <t>22,550,004</t>
  </si>
  <si>
    <t>56,375,010</t>
  </si>
  <si>
    <t>112,750,020</t>
  </si>
  <si>
    <t>63,69 -0,19</t>
  </si>
  <si>
    <t>56,61 -0,25</t>
  </si>
  <si>
    <t>150 ml В составе пенки мощный комплекс увлажняющих и антивозрастных компонентов, которые способствуют оздоровлению и омоложению кожи: оказывают очищающее и противовоспалительное действие, повышают местный иммунитет и защитные функции кожи, витаминизируют, оживляют и осветляют кожу. Антивозрастная пенка для умывания обеспечивает эффективный уход за кожей лица, делает ее свежей, сияющей, молодой.</t>
  </si>
  <si>
    <t>30mlУлучшает процесс насыщения кожи полезными питательными элементами, и создают максимальный увлажняющий эффект. Оказывает общеукрепляющее действие и обладает успокаивающим эффектом. Благодаря своему уникальному составу, действует не только поверхностно, а и проникает в глубокие слои кожи.</t>
  </si>
  <si>
    <t>Масло The Saem Urban Eco Harakeke Seed Oil с экстрактом семян новозеландского льна</t>
  </si>
  <si>
    <t>180ml Средство оказывает мощное успокаивающее, обеззараживающее и укрепляющее действие, эффективно и быстро заживляет раны и порезы, оказывает смягчающее действие, создает защитный невидимый барьер на поверхности кожи, препятствующей потерям влаги, защищающий от негативных внешних воздействий, отлично тонизирует. Кожа заметно преображается, улучшается цвет, выглядит более молодой и ухоженной.</t>
  </si>
  <si>
    <t>Тонер The Saem Urban Eco Harakеке Toner</t>
  </si>
  <si>
    <t>Эмульсия The Saem Urban Eco Harakеке Emulsion EX</t>
  </si>
  <si>
    <t xml:space="preserve">140ml Эмульсия увлажняет и смягчает кожу, оказывает противовоспалительный эффект. Имеет очень легкую и нежную текстуру, быстро впитывается, интенсивно питает. Замедляет процесс старения кожи, оказывает антибактериальное, противовоспалительное и антисептическое действие. После использования эмульсии кожа будет нежной, мягкой и гладкой. </t>
  </si>
  <si>
    <t>Крем The Saem Urban Eco Harakеке Cream Ex</t>
  </si>
  <si>
    <t>Информация обновлена 23.05.2017 в 8:35</t>
  </si>
  <si>
    <t>60ml Новозеландский лен обладает выраженным регенерирующим действием, превосходно смягчает и успокаивает кожу. Экстракт мёда мануки насыщает эпидермис питательными веществами и влагой, а также является действенным антисептиком. Экстракт календулы устраняет воспаления, делает кожу эластичной и упругой</t>
  </si>
  <si>
    <t xml:space="preserve">60ml Оказывает успокаивающее и увлажняющее действие, повышает упругость и эластичность кожи. Активная формула формирует на коже защитную оболочку, обладает смягчающим и антисептическим эффектом, стимулирует регенерацию. Избавляет от отечности, воспалений, шелушений и не оставляет следов липкости. Имеет легкий естественный свежий аромат. </t>
  </si>
  <si>
    <t>30ml Экстракт Новозеландского льна (78%), другое название растения Harakeke, экстракт меда манука, экстракт календулы и т.д. Не содержит парабенов, искусственных красителей, минеральных масел, продуктов животного происхождения, бензофенона, спирта.</t>
  </si>
  <si>
    <t>160ml Тоник для проблемной кожи эффективно устраняет акне и успокаивает раздраженные участки кожи благодаря содержанию экстрактам эхинацеи и ромашки в составе средства. Экстракт эхинацеи эффективно устраняет акне и увлажняет кожу лица, а экстракт ромашки обладает успокаивающими кожу свойствами и устраняет покраснения на коже в местах воспаления.</t>
  </si>
  <si>
    <t>160ml Эмульсия контролирует выделение кожного жира, оздоравливает кожу изнутри, быстро заживляет воспаления и прыщики. Быстро впитывается.</t>
  </si>
  <si>
    <t>160ml Тонер в основе которой ледниковая минеральная вода из Исландии, а также экстракты исландского моха, морских водорослей и арктических ягод. Вода Исландии – считается одной из самых чистых на нашей планете. Исландская вода тающих ледников и снежного покрова, добываемая из вулканических недр артезианского источника, проходит естественную фильтрацию. Кроме того, эта вода, насыщенная кислородом, даже после размораживания не теряет своих полезных свойств.</t>
  </si>
  <si>
    <t>140ml Восстанавливает и укрепляет кожу, способствует быстрому заживлению повреждений, наделён бактерицидными свойствами. Позволяет избавиться от угрей, а также способствует их быстрому заживлению без рубцов, уплотнений и пятен. Увлажняет, укрепляет и восстанавливает коже. Поддерживает упругость и эластичность, питает, укрепляет стенки сосудов, очищает и отбеливают кожу, ускоряют заживление повреждений, защищают от агрессии окружающей среды и бактерий.</t>
  </si>
  <si>
    <t>80ml Эффективно очищает поры, заживляет микрораны, интенсивно питает и увлажняет кожу, придают естественный блеск, цвет и свежесть. Поддерживает нужный уровень влаги в коже и не позволяют ей пересушиваться.</t>
  </si>
  <si>
    <t>Skin Refiner 10ml, Emulsion 10ml, Night Treatement 5ml, Essence 5ml, Cream 10ml</t>
  </si>
  <si>
    <t>160ml Пенка хорошо очищает поверхность кожи. Устраняет воспаления и предупреждает появление, успокаивает кожу. Выводит грязь и токсины из кожи. Пенка эффективно очищает поры кожи. Улучшает тон кожи, убирает затемнения и тусклость. Способствует сужению расширенных пор. Стимулирует обновление клеток кожи. Содержит экстракт гвоздики, экстракт мелии индийской, экстракт листьев гамомелиса, саллициловую кислоту.</t>
  </si>
  <si>
    <t>100ml Эмульсия интенсивно увлажняет и отбеливает кожу, поддерживает оптимальное увлажнение в течении длительного времени, придает коже гладкость, восстанавливает ее текстуру и защитный барьер, стимулирует обновление клеток, успокаивает и улучшает тон кожи.</t>
  </si>
  <si>
    <t xml:space="preserve">120ml Содержит амино-кислотные пилинг-ингредиенты и подготавливает кожу к нанесению уходовых средств, удаляет ороговевшие клетки, восстанавливает природный цвет и блеск кожи. Улучшает тон кожи, увлажняет и питает ее, выравнивая ее микроструктуру. </t>
  </si>
  <si>
    <t>60ml Интенсивная увлажняющая эссенция. Устранение шелушения кожи и покраснения, насыщает кожу влагой и необходимыми минеральными веществами.</t>
  </si>
  <si>
    <t>50ml Предназначен для ухода кожей лица при шелушениях, стянутости, раздражениях, обезвоживании, потери упругости и эластичности, сероватом нездоровом цвете лица.</t>
  </si>
  <si>
    <t>70ml Маска обеспечивает глубокое увлажнение, питает, и очищает усталую, тусклую кожу, возвращая ей здоровый вид.</t>
  </si>
  <si>
    <t>40/15ml отбеливающая, антивозрастная сыворотка для лица+сыворотка под глаза на основе секрета улитки</t>
  </si>
  <si>
    <t>150ml Улучшает эластичность кожи. Обладает расслабляющим действием. Отлично удаляет каждодневные загрязнения, следы макияжа, старые ороговевшие клетки улучшает тонус, сужает поры. Улучшает тон, придает упругость, активирует обновление клеток, улучшает микроциркуляцию, укрепляет стенки капилляров, делает кожу мягкой и шелковистой.</t>
  </si>
  <si>
    <t>140ml Укрепляет кожу, сокращает количество морщин, антистрессовый уход, разглаживает и увлажняет и делает кожу упругой.</t>
  </si>
  <si>
    <t>60 Мульти эффект 5 в 1: против морщин, осветление, увлажнение, успокаивание, регенерация.</t>
  </si>
  <si>
    <t xml:space="preserve">15mlx2 Крем оказывает оздоравливающее, анти-стрессовое и общеукрепляющее действие, восстанавливая и защищая кожу от негативного воздействия окружающей среды и последствий стрессов. Питает, увлажняет, подтягивает, выравнивает текстуру кожи и разглаживает морщины. </t>
  </si>
  <si>
    <t>150ml Эффективно очищает кожу, увлажняет и питает. Защищает клетки от разрушения и преждевременного старения; восстанавливает и улучшает микроциркуляцию, выравнивает цвет лица, омолаживает и подтягивает кожу.</t>
  </si>
  <si>
    <t>140ml Содержит EGF. Восстанавливает клетки кожи, замедляет процессы старения, осветляет тон кожи, оказывает увлажняющее и антивозрастное действие, освежает уставшую кожу, подтягивает увядающую кожу, питает и делает ее более гладкой и упругой.</t>
  </si>
  <si>
    <t>60ml Оказывает оздоравливающее, анти-стрессовое и общеукрепляющее действие, восстанавливая и защищая кожу от негативного воздействия окружающей среды и последствий стрессов. Замечательно питает, увлажняет, и подтягивает кожу. Выравнивает ее текстуру и разглаживает морщины. Убирает покраснения и осветляет пигментные пятна. Кожа становится здоровой, упругой, яркой и полной жизни.</t>
  </si>
  <si>
    <t>140ml Удерживает влагу, насыщает клетки и разглаживает кожу изнутри, оказывает антибактериальное и восстанавливающее действие. Придает яркость тону, упругость и эластичность кожи, способствует лифтингу. Выравнивает тон , восстанавливает поврежденные участки кожи, обладает высоким питательным действием. Стимулирует синтез коллагена и эластина. Качественно подготавливает кожу к нанесению крема.</t>
  </si>
  <si>
    <t>крем MAEUX Horse Oil Complex Cream омолаживающий на основе лошадиного жира</t>
  </si>
  <si>
    <t>70ml Питает кожу, поддерживает ее здоровый вид. Заживляет повреждения, повышает метаболизм. Снимает чувство усталости кожи. Подходит для ежедневного ухода за кожей лица и тела. Помогает избавиться от следов акне и мелких рубцов. Максимальное питание кожи. Помогает при ожогах и обморожениях.</t>
  </si>
  <si>
    <t>70ml Эффективный, питательный и регенерирующий крем на основе лошадиного жира. Крем обеспечивает кожу насыщенным увлажнением на 72 часа, смягчает, помогает разгладить морщинки, дарит упругость и эластичность, повышает защитные свойства кожи. Способствует осветлению тона кожи, выравнивает тон кожи, препятствует появлению пигментных и возрастных пятен, восстанавливает поврежденные участки кожи. Крем особенно рекомендуется для сухой к шелушению.</t>
  </si>
  <si>
    <t>Крем Daandan Bit Snail Cream Premium на основе улиточной слизи омолаживающий</t>
  </si>
  <si>
    <t>70ml Эффективен для борьбы с признаками старения и проблемами кожи — угревая сыпь, пост-акне. Улучшает цвета лица, более свежий, здоровый, отдохнувший вид. Снимает отеки. Эффект лифтинга и повышение тонуса.</t>
  </si>
  <si>
    <t xml:space="preserve">70ml Эффект лифтинга и повышение тонуса. Улучшает цвета лица, более свежий, здоровый, отдохнувший вид. Эффективен для борьбы с признаками старения. Снимает отеки. </t>
  </si>
  <si>
    <t xml:space="preserve">70ml Крем для лица содержит экстракт 8-ми летнего красного женьшеня, масло 8-ми летнего красного женьшеня, какао, аргановое масло, лавандовую воду. Обогощает сухую кожу, предотвращает появление морщин, подтягивает и увлажняет. Подходит для любого типа кожи.​
</t>
  </si>
  <si>
    <t>70ml Крем для кожи лица, содержащий  экстракт кордицепса, экстракт берёзового гриба - чаги, экстракт ройбоса, лавановое масло, частицы биозолота, экстракт алоэ и зеленого чая, аллантоин, аргановое  масло, экстракт лаванды, экстракт гамамелиса - разработан для восстановления жизненной силы кожи, ее красоты и преодоления всех признаков преждевременного старения.</t>
  </si>
  <si>
    <t>Крем Danahan Cordyceps Gold Revitalizing cream с экстрактом грибов кодрицепс</t>
  </si>
  <si>
    <t xml:space="preserve">100ml Ночная увлажняющая маска эффективно питает, увлажняет и отбеливает кожу. Успокаивает раздраженную кожу, восстанавливает водный баланс кожи, выравнивает цвет лица. </t>
  </si>
  <si>
    <t>150ml Пилинг-гель для глубокой очистки кожи лица, осветляет, питает, оживляет кожу.</t>
  </si>
  <si>
    <t>скин IOPE Moistgen Softener Skin Hydration глубокое увлажнение</t>
  </si>
  <si>
    <t xml:space="preserve">пенка для умывания Pretty Skin Gold &amp; Snail FOAM Cleanser улитка с золотом </t>
  </si>
  <si>
    <t>пилинг-гель Pretty Skin Gold &amp; Snail Peeling Gel улитка с золотом</t>
  </si>
  <si>
    <t>150ml На корейских традиционных лекарственных травах. Средства серии эффективно смягчает, увлажняет и питает кожу, повышает ее упругость и эластичность, усиливает микроциркуляцию и кровообращение, способствует выведению из глубоких слоев кожи токсинов. Обладает очищающими свойствами, обеспечивает питание и эластичность, восстанавливает здоровье кожи. Не содержит бензофенона, красителей, минеральных масел и т.д.</t>
  </si>
  <si>
    <t>Эмульсия DANAHAN Yoon Goeun на восточных травах</t>
  </si>
  <si>
    <t>Сыворотка для лица It's skin Power 10 Formula LI Effector</t>
  </si>
  <si>
    <t>30ml, Сыворотка для лица с противовоспалительным эффектом. Она успокаивает раздражённую кожу, снимает покраснения, уменьшает угревую сыпь, снижает выраженность пигментаций и улучшает общее здоровье кожи. с гиалуроновой кислотой и комплексом лекарственных трав для сужения пор</t>
  </si>
  <si>
    <t>Набор крем для рук Freeset Donkey Milk Hand Essence Cream Aqua+Whitening+Anti-aging с ослиным молоком</t>
  </si>
  <si>
    <t>50ml x3, Набор из трех кремов для рук с ослиным молоком с увлажняющим, отбеливающим и омолаживающим эффектом.</t>
  </si>
  <si>
    <t>Крем для рук the SAEM CHOCOPIE клубника</t>
  </si>
  <si>
    <t>35ml, Оригинальный увлажняющий крем для рук, оформлен в виде упаковки печенья ChocoPie. Крем содержит в своем составе комплекс натуральных экстрактов и базируется на экстракте клубники и эффективно увлажняет кожу, быстро впитывается и оставляет после себя волшебный аромат спелой клубники на руках.</t>
  </si>
  <si>
    <t>Крем для рук The Saem Chocopie Hand Cream Marshmallow зефир</t>
  </si>
  <si>
    <t>35ml, Крем для рук с увлажняющим эффектом, оформлен в виде десерта Chocopie. В составе: масло макадамии питает кожу рук, экстракт алтея оказывает противовоспалительное действие, успокаивает кожу рук, ускорить заживление микротрещины, небольшие царапины и ранки. ​ Крем эффективен при сухости кожи рук.</t>
  </si>
  <si>
    <t xml:space="preserve">Гель для лица и тела the SAEM универсальный БАМБУК </t>
  </si>
  <si>
    <t>Гель для лица и тела MED' B                                        универсальный                                                                                   золото и улитка</t>
  </si>
  <si>
    <t>260ml, Прекрасно увлажняет и освежает кожу. Обладает успокаивающим эффектом, снимает воспаления, если таковые имеются, выравнивает микро-рельеф кожи. Средство делает кожу увлажнянной, гладкой, свежей и упругой. Не оставляет после себя липкой пленки.</t>
  </si>
  <si>
    <t xml:space="preserve">крем для рук TONY MOLY Panda's White Hand Cream                        </t>
  </si>
  <si>
    <t>Крем TONY MOLY Panda's dream white magic cream осветляющий ПАНДА</t>
  </si>
  <si>
    <t>50g, Отбеливающий крем для лица помогает бороться с темными кругами под глазами, а также с тусклым и темным цветом лица. Эффективно выравнивает текстуру кожи, мгновенно осветляет и придает естественное сияние и гладкость.​</t>
  </si>
  <si>
    <t>30g, Увлажняющий, отбеливающий крем для рук, эффективно борется с сухостью кожи и пигментацией. В составе: сок бамбука, масло ши, ниацинамид, экстракт меда. Отбеливающий и насыщающий кожу необходимой влагой.</t>
  </si>
  <si>
    <t>Ночная осветляющая маска для лица Tony Moly Panda's Dream White Sleeping Pack</t>
  </si>
  <si>
    <t>100g, Ручное, натуральное мыло для лица. Глубоко очищает поры кожи от макияжа и загрязнений, оставляя свежую, здоровую кожу. Подходит для всех типов кожи. Идеально подходит для жирной и нормальной кожи.</t>
  </si>
  <si>
    <t>Мыло APRIL SKIN MAGIC STONE волшебный камень</t>
  </si>
  <si>
    <r>
      <rPr>
        <b/>
        <sz val="11"/>
        <color theme="1"/>
        <rFont val="Calibri"/>
        <family val="2"/>
        <charset val="204"/>
        <scheme val="minor"/>
      </rPr>
      <t xml:space="preserve">маска-шприц </t>
    </r>
    <r>
      <rPr>
        <sz val="11"/>
        <color theme="1"/>
        <rFont val="Calibri"/>
        <family val="2"/>
        <charset val="204"/>
        <scheme val="minor"/>
      </rPr>
      <t>OOZOO Face Injection Mask NUTRIENT система с ампульной эссенцией, питание, интенсивное омоложение, улучшает тонус и упругость кожи цена за упаковку 5 штук</t>
    </r>
  </si>
  <si>
    <r>
      <rPr>
        <b/>
        <sz val="11"/>
        <color theme="1"/>
        <rFont val="Calibri"/>
        <family val="2"/>
        <charset val="204"/>
        <scheme val="minor"/>
      </rPr>
      <t xml:space="preserve">маска-шприц </t>
    </r>
    <r>
      <rPr>
        <sz val="11"/>
        <color theme="1"/>
        <rFont val="Calibri"/>
        <family val="2"/>
        <charset val="204"/>
        <scheme val="minor"/>
      </rPr>
      <t>OOZOO Face Injection Mask HIDRO LIFT система с ампульной эссенцией, увлажнение и укрепление липидного барьера , устранение морщин цена за упаковку 5 штук</t>
    </r>
  </si>
  <si>
    <t>100g, Натуральное мыло для мягкого и эффективного очищения кожи на каждый день. Мыло нежно растворяет все загрязнения, при этом оказывает увлажняющее, питательное, смягчающее и восстанавливающее действие. Не сушит кожу. В составе: муцин улитки, экстракт оливы, коллоидное золото (24K).</t>
  </si>
  <si>
    <t xml:space="preserve">Мыло THE SAEM Золотые слитки цена за упаковку 3 шт. </t>
  </si>
  <si>
    <t>265g, это многофункциональный гель с экстрактом кактуса. Он интенсивно увлажняет кожу, устраняет сухость и стянутость, снимает воспаления, освежает и тонизирует.</t>
  </si>
  <si>
    <t>Гель с кактусом SNP Cactus Soothing Gel</t>
  </si>
  <si>
    <t>Кушон Iope Air Cushion XP Cover SPF 50+/PA+++ 30g (15g*2) с запаской</t>
  </si>
  <si>
    <t>150g, Тональное средство с солнцезащитным эффектом. Придает эффект безупречной кожи. Покрытие надежно скрывает несовершенства и придает изумительное сияние коже. Сохранит ваш макияж безупречным целый день, даже в жаркую погоду.</t>
  </si>
  <si>
    <t xml:space="preserve">27ml, Маска увлажняет, питает и смягчает кожу, укрепляет гидролипидную оболочку, делает кожу очень гладкой, эластичной и красивой. Концентрированная ампульная эссенция содержит большую концентрацию керамидов, которые заполняют бреши, образующиеся за счёт снижения выработки коллагена, эластина и испарения полезных веществ в результате потери кожной влаги. Маска имеет накопительный эффект. </t>
  </si>
  <si>
    <t>27ml, Эффективная питательная маска, улучшает состояние кожи. Маска минимизирует возрастные изменения кожи, уменьшает глубину морщин и провисание кожи, улучшает тонус кожи, возвращает упругость. Обладает противовоспалительным и успокаивающим действием, смягчает и восстанавливает кожу. Маска имеет накопительный эффект.</t>
  </si>
  <si>
    <t>Маска SNP Black Pearl Renew Black Ampoule цена за упаковку 10 шт.</t>
  </si>
  <si>
    <t>патчи PETITFEE GOLD EGF Eye &amp; Spot Patch гидрогелевые</t>
  </si>
  <si>
    <t>патчи PETITFEE GOLD &amp; SNAIL золото с улиткой гидрогелевые</t>
  </si>
  <si>
    <t>25ml, Восстанавливающая маска содержит экстракт чёрного жемчуга. Маска оживляет кожу, улучшает цвет кожи, эффективно борется с пигментацией и предотвращает ее развитие, нормализуя выработку меланина. Восстанавливающая маска эффективно разглаживает мимические морщины, возвращая упругость и тонус кожи, устраняет сухость и способствует глубокому увлажнению.</t>
  </si>
  <si>
    <t>маска SNP Charcoal Mineral Black Ampoule Mask цена за упаковку 10 шт.</t>
  </si>
  <si>
    <t>маска SNP Bird's Nest Aqua Ampoule Mask цена за упаковку 10 шт.</t>
  </si>
  <si>
    <t>25ml, Маска содержит гиалуроновую кислоту, алмазный порошок, ниацинамид, экстракт клюквы, экстракт граната и т.д. Алмазный порошок способствует мягкому удалению ороговевших частей кожи. Маска восстанавливает чистоту тона кожи, способствует ее осветлению, препятствует появлению пигментации. Поддерживает оптимальный уровень влаги в коже. Не содержит парабенов, минеральных масел, искусственных красителей, синтетического кремния.</t>
  </si>
  <si>
    <t>Маска SNP Diamond Brightening Ampoule Mask цена за упаковку 10 шт.</t>
  </si>
  <si>
    <t>Патчи FARM STAY Black Pearl &amp; Gold черный жемчуг с золотом</t>
  </si>
  <si>
    <t>Патчи FARM STAY Horse Oil &amp; Gold лошадиный жир с золотом</t>
  </si>
  <si>
    <t>Патчи SNP Bird's Nest Aqua Eye Patch</t>
  </si>
  <si>
    <t>Патчи MISKIN Dia Force GOLD</t>
  </si>
  <si>
    <t>Маска от второго подбородка RUBELLI цена за упаковку 7 шт.</t>
  </si>
  <si>
    <r>
      <t xml:space="preserve">Крем-маска </t>
    </r>
    <r>
      <rPr>
        <b/>
        <sz val="11"/>
        <color theme="1"/>
        <rFont val="Calibri"/>
        <family val="2"/>
        <charset val="204"/>
        <scheme val="minor"/>
      </rPr>
      <t>ELIZAVECCA</t>
    </r>
    <r>
      <rPr>
        <sz val="11"/>
        <color theme="1"/>
        <rFont val="Calibri"/>
        <family val="2"/>
        <charset val="204"/>
        <scheme val="minor"/>
      </rPr>
      <t xml:space="preserve"> Green Piggy Collagen Della Pack</t>
    </r>
  </si>
  <si>
    <r>
      <t>Маска-пленка для очищения пор</t>
    </r>
    <r>
      <rPr>
        <b/>
        <sz val="11"/>
        <color theme="1"/>
        <rFont val="Calibri"/>
        <family val="2"/>
        <charset val="204"/>
        <scheme val="minor"/>
      </rPr>
      <t xml:space="preserve"> ELIZAVECCA</t>
    </r>
    <r>
      <rPr>
        <sz val="11"/>
        <color theme="1"/>
        <rFont val="Calibri"/>
        <family val="2"/>
        <charset val="204"/>
        <scheme val="minor"/>
      </rPr>
      <t xml:space="preserve"> Hell-Pore Clean Up Mask</t>
    </r>
  </si>
  <si>
    <r>
      <t>Пенка для умывания Улитка</t>
    </r>
    <r>
      <rPr>
        <b/>
        <sz val="11"/>
        <color theme="1"/>
        <rFont val="Calibri"/>
        <family val="2"/>
        <charset val="204"/>
        <scheme val="minor"/>
      </rPr>
      <t xml:space="preserve"> the Saem</t>
    </r>
    <r>
      <rPr>
        <sz val="11"/>
        <color theme="1"/>
        <rFont val="Calibri"/>
        <family val="2"/>
        <charset val="204"/>
        <scheme val="minor"/>
      </rPr>
      <t xml:space="preserve"> essentail ex deep cleansing</t>
    </r>
  </si>
  <si>
    <t>Пенка для умывания the SAEM URBAN ECO Harakeke Foam Cleanser с экстрактом семян новозеландского льна</t>
  </si>
  <si>
    <r>
      <t xml:space="preserve">Набор уходовый </t>
    </r>
    <r>
      <rPr>
        <b/>
        <sz val="11"/>
        <color theme="1"/>
        <rFont val="Calibri"/>
        <family val="2"/>
        <charset val="204"/>
        <scheme val="minor"/>
      </rPr>
      <t>JIGOTT</t>
    </r>
    <r>
      <rPr>
        <sz val="11"/>
        <color theme="1"/>
        <rFont val="Calibri"/>
        <family val="2"/>
        <charset val="204"/>
        <scheme val="minor"/>
      </rPr>
      <t xml:space="preserve"> Aloe aqua skin care set 4 Lotion(с мини)+ Skin (с мини)+Cream+BB Cream SPF 41 PA++</t>
    </r>
  </si>
  <si>
    <t>Патчи MISKIN Dia Force BLACK</t>
  </si>
  <si>
    <t>Патчи PETITFEE BLACK PEARL &amp; GOLD  EGF Eye &amp; Spot Patch гидрогелевые</t>
  </si>
  <si>
    <t>Патчи PETITFEE GOLD Premium EGF Eye Patch гидрогелевые</t>
  </si>
  <si>
    <t>Крем the SAEM URBAN ECO Harakеке ROOT Cream</t>
  </si>
  <si>
    <t>Крем для глаз the SAEM URBAN ECO Harakеке EYE Serum</t>
  </si>
  <si>
    <t>Эмульсия the SAEM SEE &amp; SAW контроль чистоты и жирности</t>
  </si>
  <si>
    <t>Тонер the SAEM SEE &amp; SAW против акне</t>
  </si>
  <si>
    <t>Тонер the SAEM ICELAND Hydratig Toner с гиалуроновой кислотой</t>
  </si>
  <si>
    <t>Эмульсия the SAEM ICELAND Hydratig Emulsion</t>
  </si>
  <si>
    <t>Крем the SAEM ICELAND Water Volume Cream</t>
  </si>
  <si>
    <t>Набор LANEIGE PERFECT RENEW 5 set</t>
  </si>
  <si>
    <t>Пенка LANEIGE Pore Deep Ciearing глубокое очищение пор</t>
  </si>
  <si>
    <t>Эмульсия LANEIGE White Plus Renew Emulsion</t>
  </si>
  <si>
    <t>Скин LANEIGE White Plus Renew Skin Refiner очищающий</t>
  </si>
  <si>
    <t>Эссенция LANEIGE Water Bank Essence_EX</t>
  </si>
  <si>
    <t>Ночная маска LANEIGE Water Sleeping Mask</t>
  </si>
  <si>
    <t xml:space="preserve">Набор It' S SKIN Prestige SERUM D' Escargot                                                        </t>
  </si>
  <si>
    <t>Пенка очищающая It' S SKIN Prestige FOAM D' Escargot на основе слизи улитки</t>
  </si>
  <si>
    <t>крем GUERISSON 9 complex питательный и регенерирующий на основе лошадиного жира</t>
  </si>
  <si>
    <t>Крем DANAHAN Donkey Gelatin Lifting Cream омоложение с лифтинг эффектом на основе ослиного жира</t>
  </si>
  <si>
    <t>Крем DANAHAN Red Ginseng Concentrating Cream омолаживающий с экстрактом красного жень-шеня</t>
  </si>
  <si>
    <t>Сыворотка для глаз It' S SKIN Prestige YEUX GINSENG D Escargot омолаживающая</t>
  </si>
  <si>
    <t>Крем It' S SKIN Prestige CRÈME  D' Escargot мульти-защита от морщин и пигментных пятен с экстрактом слизи улитки</t>
  </si>
  <si>
    <t>Тоник IT'S SKIN Prestige LOTION D' Escargot I (LEGERE) для лица и шеи на основе секрета улитки</t>
  </si>
  <si>
    <t>Тоник It' S SKIN Prestige TONIQUE D' Escargot II (RICHE) для лица и шеи на основе секрета улитки</t>
  </si>
  <si>
    <t>Лосьон It' S SKIN Prestige LOTION D' Escargot II (RICHE) для лица и шеи на основе секрета улитки</t>
  </si>
  <si>
    <t>Лосьон It' S SKIN Prestige LOTION D Escargot I (Legere) для лица и шеи на основе секрета улитки</t>
  </si>
  <si>
    <t>Ночная маска IMSELENE Bird's Nest Aqua Sleeping Mask Pack дословный перевод: ласточкино гнездо</t>
  </si>
  <si>
    <t>Пилинг-гель By MIGARAM Visible Repair</t>
  </si>
  <si>
    <t>Эмульсия IOPE Moistgen Emulsion Skin Hydration глубокое увлажнение</t>
  </si>
  <si>
    <t>Казахстан,
Украина</t>
  </si>
  <si>
    <t>Казахстан, Украина</t>
  </si>
</sst>
</file>

<file path=xl/styles.xml><?xml version="1.0" encoding="utf-8"?>
<styleSheet xmlns="http://schemas.openxmlformats.org/spreadsheetml/2006/main">
  <numFmts count="8">
    <numFmt numFmtId="41" formatCode="_-* #,##0\ _₽_-;\-* #,##0\ _₽_-;_-* &quot;-&quot;\ _₽_-;_-@_-"/>
    <numFmt numFmtId="43" formatCode="_-* #,##0.00\ _₽_-;\-* #,##0.00\ _₽_-;_-* &quot;-&quot;??\ _₽_-;_-@_-"/>
    <numFmt numFmtId="164" formatCode="_-* #,##0_-;\-* #,##0_-;_-* &quot;-&quot;_-;_-@_-"/>
    <numFmt numFmtId="165" formatCode="_-* #,##0.0\ _₽_-;\-* #,##0.0\ _₽_-;_-* &quot;-&quot;??\ _₽_-;_-@_-"/>
    <numFmt numFmtId="166" formatCode="_-* #,##0.000\ _₽_-;\-* #,##0.000\ _₽_-;_-* &quot;-&quot;??\ _₽_-;_-@_-"/>
    <numFmt numFmtId="167" formatCode="_-* #,##0\ _₽_-;\-* #,##0\ _₽_-;_-* &quot;-&quot;??\ _₽_-;_-@_-"/>
    <numFmt numFmtId="168" formatCode="#,##0.000"/>
    <numFmt numFmtId="169" formatCode="_-[$₩-412]* #,##0.00_-;\-[$₩-412]* #,##0.00_-;_-[$₩-412]* &quot;-&quot;??_-;_-@_-"/>
  </numFmts>
  <fonts count="36">
    <font>
      <sz val="11"/>
      <color theme="1"/>
      <name val="Calibri"/>
      <family val="2"/>
      <charset val="204"/>
      <scheme val="minor"/>
    </font>
    <font>
      <sz val="11"/>
      <color theme="1"/>
      <name val="Calibri"/>
      <family val="2"/>
      <charset val="204"/>
      <scheme val="minor"/>
    </font>
    <font>
      <sz val="11"/>
      <color theme="1"/>
      <name val="Calibri"/>
      <family val="3"/>
      <charset val="129"/>
      <scheme val="minor"/>
    </font>
    <font>
      <sz val="11"/>
      <name val="돋움"/>
      <family val="3"/>
      <charset val="129"/>
    </font>
    <font>
      <sz val="11"/>
      <color indexed="8"/>
      <name val="맑은 고딕"/>
      <family val="3"/>
      <charset val="129"/>
    </font>
    <font>
      <sz val="9"/>
      <color theme="1"/>
      <name val="Calibri"/>
      <family val="2"/>
      <charset val="204"/>
      <scheme val="minor"/>
    </font>
    <font>
      <sz val="8"/>
      <color theme="1"/>
      <name val="Calibri"/>
      <family val="2"/>
      <charset val="204"/>
      <scheme val="minor"/>
    </font>
    <font>
      <b/>
      <sz val="11"/>
      <color theme="1"/>
      <name val="Calibri"/>
      <family val="2"/>
      <charset val="204"/>
      <scheme val="minor"/>
    </font>
    <font>
      <sz val="10"/>
      <color theme="1"/>
      <name val="Calibri"/>
      <family val="2"/>
      <charset val="204"/>
      <scheme val="minor"/>
    </font>
    <font>
      <b/>
      <sz val="12"/>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20"/>
      <color theme="1"/>
      <name val="Calibri"/>
      <family val="2"/>
      <charset val="204"/>
      <scheme val="minor"/>
    </font>
    <font>
      <sz val="10"/>
      <color theme="1"/>
      <name val="Calibri"/>
      <family val="3"/>
      <charset val="129"/>
      <scheme val="minor"/>
    </font>
    <font>
      <b/>
      <sz val="10"/>
      <color theme="1"/>
      <name val="Calibri"/>
      <family val="3"/>
      <charset val="129"/>
      <scheme val="minor"/>
    </font>
    <font>
      <sz val="14"/>
      <color theme="1"/>
      <name val="Arial"/>
      <family val="2"/>
      <charset val="204"/>
    </font>
    <font>
      <b/>
      <sz val="14"/>
      <color theme="1"/>
      <name val="Arial"/>
      <family val="2"/>
      <charset val="204"/>
    </font>
    <font>
      <b/>
      <sz val="18"/>
      <color rgb="FFFF0000"/>
      <name val="Arial"/>
      <family val="2"/>
      <charset val="204"/>
    </font>
    <font>
      <b/>
      <u/>
      <sz val="14"/>
      <color theme="1"/>
      <name val="Arial"/>
      <family val="2"/>
      <charset val="204"/>
    </font>
    <font>
      <b/>
      <i/>
      <sz val="14"/>
      <color theme="1"/>
      <name val="Arial"/>
      <family val="2"/>
      <charset val="204"/>
    </font>
    <font>
      <i/>
      <sz val="14"/>
      <color theme="1"/>
      <name val="Arial"/>
      <family val="2"/>
      <charset val="204"/>
    </font>
    <font>
      <sz val="11"/>
      <color theme="1"/>
      <name val="Arial"/>
      <family val="2"/>
      <charset val="204"/>
    </font>
    <font>
      <sz val="18"/>
      <color theme="1"/>
      <name val="Arial"/>
      <family val="2"/>
      <charset val="204"/>
    </font>
    <font>
      <b/>
      <sz val="14"/>
      <color theme="1"/>
      <name val="Calibri"/>
      <family val="2"/>
      <charset val="204"/>
      <scheme val="minor"/>
    </font>
    <font>
      <sz val="9"/>
      <color theme="1"/>
      <name val="Calibri"/>
      <family val="3"/>
      <charset val="129"/>
      <scheme val="minor"/>
    </font>
    <font>
      <b/>
      <sz val="9"/>
      <color theme="1"/>
      <name val="Calibri"/>
      <family val="2"/>
      <charset val="204"/>
      <scheme val="minor"/>
    </font>
    <font>
      <sz val="11"/>
      <color theme="1"/>
      <name val="Calibri"/>
      <family val="2"/>
      <charset val="204"/>
    </font>
    <font>
      <b/>
      <sz val="10"/>
      <color rgb="FFFF0000"/>
      <name val="Calibri"/>
      <family val="2"/>
      <charset val="204"/>
      <scheme val="minor"/>
    </font>
    <font>
      <b/>
      <sz val="10"/>
      <color theme="1"/>
      <name val="Calibri"/>
      <family val="2"/>
      <charset val="204"/>
      <scheme val="minor"/>
    </font>
    <font>
      <sz val="9"/>
      <color rgb="FF141414"/>
      <name val="Segoe UI"/>
      <family val="2"/>
      <charset val="204"/>
    </font>
    <font>
      <b/>
      <sz val="9"/>
      <color rgb="FF141414"/>
      <name val="Segoe UI"/>
      <family val="2"/>
      <charset val="204"/>
    </font>
    <font>
      <sz val="11"/>
      <color theme="0" tint="-4.9989318521683403E-2"/>
      <name val="Calibri"/>
      <family val="2"/>
      <charset val="204"/>
      <scheme val="minor"/>
    </font>
    <font>
      <sz val="14"/>
      <color theme="0" tint="-4.9989318521683403E-2"/>
      <name val="Arial"/>
      <family val="2"/>
      <charset val="204"/>
    </font>
    <font>
      <sz val="16"/>
      <color theme="0" tint="-4.9989318521683403E-2"/>
      <name val="Calibri"/>
      <family val="2"/>
      <charset val="204"/>
      <scheme val="minor"/>
    </font>
    <font>
      <sz val="10"/>
      <color theme="0" tint="-4.9989318521683403E-2"/>
      <name val="Calibri"/>
      <family val="3"/>
      <charset val="129"/>
      <scheme val="minor"/>
    </font>
  </fonts>
  <fills count="9">
    <fill>
      <patternFill patternType="none"/>
    </fill>
    <fill>
      <patternFill patternType="gray125"/>
    </fill>
    <fill>
      <patternFill patternType="solid">
        <fgColor rgb="FF00B050"/>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solid">
        <fgColor theme="7" tint="0.39997558519241921"/>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s>
  <cellStyleXfs count="6">
    <xf numFmtId="0" fontId="0" fillId="0" borderId="0"/>
    <xf numFmtId="41" fontId="1" fillId="0" borderId="0" applyFont="0" applyFill="0" applyBorder="0" applyAlignment="0" applyProtection="0"/>
    <xf numFmtId="0" fontId="2" fillId="0" borderId="0">
      <alignment vertical="center"/>
    </xf>
    <xf numFmtId="0" fontId="3" fillId="0" borderId="0">
      <alignment vertical="center"/>
    </xf>
    <xf numFmtId="164" fontId="4" fillId="0" borderId="0" applyFont="0" applyFill="0" applyBorder="0" applyAlignment="0" applyProtection="0">
      <alignment vertical="center"/>
    </xf>
    <xf numFmtId="43" fontId="1" fillId="0" borderId="0" applyFont="0" applyFill="0" applyBorder="0" applyAlignment="0" applyProtection="0"/>
  </cellStyleXfs>
  <cellXfs count="119">
    <xf numFmtId="0" fontId="0" fillId="0" borderId="0" xfId="0"/>
    <xf numFmtId="0" fontId="0" fillId="0" borderId="0" xfId="0" applyAlignment="1">
      <alignment horizontal="center" vertical="center" wrapText="1"/>
    </xf>
    <xf numFmtId="0" fontId="0" fillId="0" borderId="0" xfId="0" applyAlignment="1"/>
    <xf numFmtId="0" fontId="0" fillId="0" borderId="0" xfId="0" applyAlignment="1">
      <alignment horizontal="center" vertical="center"/>
    </xf>
    <xf numFmtId="0" fontId="0" fillId="0" borderId="0" xfId="0" applyFill="1"/>
    <xf numFmtId="0" fontId="8" fillId="0" borderId="0" xfId="0" applyFont="1" applyFill="1"/>
    <xf numFmtId="165" fontId="0" fillId="0" borderId="1" xfId="5" applyNumberFormat="1" applyFont="1" applyFill="1" applyBorder="1" applyAlignment="1">
      <alignment horizontal="center" vertical="center"/>
    </xf>
    <xf numFmtId="0" fontId="0" fillId="0" borderId="0" xfId="0" applyFill="1" applyAlignment="1"/>
    <xf numFmtId="0" fontId="9" fillId="0" borderId="1" xfId="0" applyFont="1" applyFill="1" applyBorder="1" applyAlignment="1">
      <alignment horizontal="center" vertical="center" wrapText="1"/>
    </xf>
    <xf numFmtId="0" fontId="9" fillId="0" borderId="0" xfId="0" applyFont="1" applyFill="1" applyAlignment="1"/>
    <xf numFmtId="0" fontId="11" fillId="0" borderId="0" xfId="0" applyFont="1" applyFill="1"/>
    <xf numFmtId="166" fontId="13" fillId="0" borderId="0" xfId="0" applyNumberFormat="1" applyFont="1" applyFill="1" applyBorder="1" applyAlignment="1">
      <alignment horizontal="center" vertical="center" wrapText="1"/>
    </xf>
    <xf numFmtId="0" fontId="0" fillId="4" borderId="1" xfId="0" applyFill="1" applyBorder="1" applyAlignment="1">
      <alignment horizontal="center" vertical="center"/>
    </xf>
    <xf numFmtId="0" fontId="14" fillId="0" borderId="0" xfId="0" applyFont="1" applyFill="1"/>
    <xf numFmtId="43" fontId="0" fillId="0" borderId="0" xfId="5" applyFont="1" applyFill="1" applyAlignment="1"/>
    <xf numFmtId="43" fontId="11" fillId="0" borderId="0" xfId="5" applyFont="1" applyFill="1" applyAlignment="1">
      <alignment horizontal="center" vertical="center"/>
    </xf>
    <xf numFmtId="0" fontId="0" fillId="0" borderId="0" xfId="0" applyFill="1" applyAlignment="1">
      <alignment horizontal="center" vertical="center"/>
    </xf>
    <xf numFmtId="0" fontId="16" fillId="0" borderId="0" xfId="0" applyFont="1" applyFill="1"/>
    <xf numFmtId="0" fontId="16" fillId="0" borderId="0" xfId="0" applyFont="1"/>
    <xf numFmtId="0" fontId="16" fillId="0" borderId="0" xfId="0" applyFont="1" applyAlignment="1">
      <alignment vertical="center"/>
    </xf>
    <xf numFmtId="0" fontId="11" fillId="0" borderId="0" xfId="0" applyFont="1" applyFill="1" applyAlignment="1">
      <alignment horizontal="center" vertical="center"/>
    </xf>
    <xf numFmtId="0" fontId="12" fillId="0" borderId="0" xfId="0" applyFont="1" applyFill="1" applyBorder="1" applyAlignment="1">
      <alignment horizontal="center" vertical="center" wrapText="1"/>
    </xf>
    <xf numFmtId="0" fontId="8" fillId="0" borderId="1" xfId="0" applyFont="1" applyBorder="1" applyAlignment="1">
      <alignment horizontal="center" vertical="center"/>
    </xf>
    <xf numFmtId="167" fontId="8" fillId="0" borderId="1" xfId="5" applyNumberFormat="1" applyFont="1" applyBorder="1" applyAlignment="1">
      <alignment horizontal="center" vertical="center"/>
    </xf>
    <xf numFmtId="168" fontId="17" fillId="5" borderId="1" xfId="5" applyNumberFormat="1" applyFont="1" applyFill="1" applyBorder="1" applyAlignment="1">
      <alignment vertical="center"/>
    </xf>
    <xf numFmtId="0" fontId="16" fillId="0" borderId="0" xfId="0" applyFont="1" applyAlignment="1" applyProtection="1">
      <alignment vertical="center"/>
      <protection hidden="1"/>
    </xf>
    <xf numFmtId="0" fontId="16" fillId="0" borderId="0" xfId="0" applyFont="1" applyProtection="1">
      <protection hidden="1"/>
    </xf>
    <xf numFmtId="168" fontId="17" fillId="5" borderId="1" xfId="5" applyNumberFormat="1" applyFont="1" applyFill="1" applyBorder="1" applyAlignment="1" applyProtection="1">
      <alignment horizontal="center" vertical="center"/>
      <protection hidden="1"/>
    </xf>
    <xf numFmtId="0" fontId="16" fillId="0" borderId="0" xfId="0" applyFont="1" applyFill="1" applyAlignment="1" applyProtection="1">
      <alignment vertical="center"/>
      <protection hidden="1"/>
    </xf>
    <xf numFmtId="4" fontId="17" fillId="2" borderId="1" xfId="5" applyNumberFormat="1" applyFont="1" applyFill="1" applyBorder="1" applyAlignment="1" applyProtection="1">
      <alignment horizontal="center" vertical="center"/>
      <protection hidden="1"/>
    </xf>
    <xf numFmtId="0" fontId="11" fillId="0" borderId="0" xfId="0" applyFont="1" applyFill="1" applyProtection="1">
      <protection hidden="1"/>
    </xf>
    <xf numFmtId="0" fontId="12" fillId="0" borderId="0" xfId="0" applyFont="1" applyFill="1" applyBorder="1" applyAlignment="1" applyProtection="1">
      <alignment vertical="center" wrapText="1"/>
      <protection hidden="1"/>
    </xf>
    <xf numFmtId="166" fontId="13" fillId="0" borderId="0" xfId="0" applyNumberFormat="1" applyFont="1" applyFill="1" applyBorder="1" applyAlignment="1" applyProtection="1">
      <alignment vertical="center" wrapText="1"/>
      <protection hidden="1"/>
    </xf>
    <xf numFmtId="0" fontId="12" fillId="0" borderId="0" xfId="0" applyFont="1" applyFill="1" applyBorder="1" applyAlignment="1" applyProtection="1">
      <alignment horizontal="right" vertical="center" wrapText="1"/>
      <protection hidden="1"/>
    </xf>
    <xf numFmtId="166" fontId="13" fillId="0" borderId="0" xfId="0" applyNumberFormat="1" applyFont="1" applyFill="1" applyBorder="1" applyAlignment="1" applyProtection="1">
      <alignment horizontal="center" vertical="center" wrapText="1"/>
      <protection hidden="1"/>
    </xf>
    <xf numFmtId="43" fontId="0" fillId="0" borderId="1" xfId="5" applyNumberFormat="1" applyFont="1" applyFill="1" applyBorder="1" applyAlignment="1">
      <alignment horizontal="center" vertical="center"/>
    </xf>
    <xf numFmtId="3" fontId="0" fillId="0" borderId="0" xfId="0" applyNumberFormat="1"/>
    <xf numFmtId="9" fontId="0" fillId="0" borderId="0" xfId="0" applyNumberFormat="1"/>
    <xf numFmtId="10" fontId="0" fillId="0" borderId="0" xfId="0" applyNumberFormat="1"/>
    <xf numFmtId="17" fontId="0" fillId="0" borderId="0" xfId="0" applyNumberFormat="1"/>
    <xf numFmtId="43" fontId="24" fillId="6" borderId="1" xfId="0" applyNumberFormat="1" applyFont="1" applyFill="1" applyBorder="1" applyAlignment="1">
      <alignment horizontal="center" vertical="top" wrapText="1"/>
    </xf>
    <xf numFmtId="0" fontId="14" fillId="0"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0" fillId="8" borderId="1" xfId="0" applyFill="1" applyBorder="1" applyAlignment="1">
      <alignment horizontal="center" vertical="center"/>
    </xf>
    <xf numFmtId="169" fontId="0" fillId="8" borderId="1" xfId="0" applyNumberFormat="1" applyFill="1" applyBorder="1" applyAlignment="1">
      <alignment horizontal="center" vertical="center" wrapText="1"/>
    </xf>
    <xf numFmtId="0" fontId="0" fillId="8" borderId="1" xfId="0" applyNumberFormat="1" applyFill="1" applyBorder="1" applyAlignment="1">
      <alignment horizontal="center" vertical="center" wrapText="1"/>
    </xf>
    <xf numFmtId="49" fontId="0" fillId="8" borderId="1" xfId="0" applyNumberFormat="1" applyFill="1" applyBorder="1" applyAlignment="1">
      <alignment horizontal="center" vertical="center" wrapText="1"/>
    </xf>
    <xf numFmtId="0" fontId="0" fillId="8" borderId="1" xfId="0" applyFill="1" applyBorder="1" applyAlignment="1">
      <alignment horizontal="center" vertical="center" shrinkToFit="1"/>
    </xf>
    <xf numFmtId="0" fontId="7" fillId="8" borderId="1" xfId="0" applyFont="1" applyFill="1" applyBorder="1" applyAlignment="1">
      <alignment horizontal="center" vertical="center" wrapText="1"/>
    </xf>
    <xf numFmtId="164" fontId="25" fillId="8" borderId="1" xfId="1" applyNumberFormat="1" applyFont="1" applyFill="1" applyBorder="1" applyAlignment="1">
      <alignment horizontal="center" vertical="center" wrapText="1" shrinkToFit="1"/>
    </xf>
    <xf numFmtId="164" fontId="25" fillId="8" borderId="1" xfId="1" applyNumberFormat="1" applyFont="1" applyFill="1" applyBorder="1" applyAlignment="1">
      <alignment horizontal="center" vertical="center" wrapText="1"/>
    </xf>
    <xf numFmtId="0" fontId="0" fillId="8" borderId="1" xfId="0" applyFill="1" applyBorder="1" applyAlignment="1">
      <alignment horizontal="left" vertical="center" wrapText="1"/>
    </xf>
    <xf numFmtId="164" fontId="0" fillId="8" borderId="1" xfId="1" applyNumberFormat="1" applyFont="1" applyFill="1" applyBorder="1" applyAlignment="1">
      <alignment horizontal="left" vertical="center" wrapText="1" shrinkToFit="1"/>
    </xf>
    <xf numFmtId="0" fontId="0" fillId="8" borderId="1" xfId="0" applyNumberFormat="1" applyFill="1" applyBorder="1" applyAlignment="1">
      <alignment horizontal="left" vertical="center" wrapText="1"/>
    </xf>
    <xf numFmtId="49" fontId="0" fillId="8" borderId="1" xfId="0" applyNumberFormat="1" applyFill="1" applyBorder="1" applyAlignment="1">
      <alignment horizontal="left" vertical="center" wrapText="1"/>
    </xf>
    <xf numFmtId="164" fontId="8" fillId="8" borderId="1" xfId="1" applyNumberFormat="1" applyFont="1" applyFill="1" applyBorder="1" applyAlignment="1">
      <alignment horizontal="left" vertical="center" wrapText="1" shrinkToFit="1"/>
    </xf>
    <xf numFmtId="164" fontId="25" fillId="8" borderId="1" xfId="1" applyNumberFormat="1" applyFont="1" applyFill="1" applyBorder="1" applyAlignment="1">
      <alignment horizontal="left" vertical="center" wrapText="1" shrinkToFit="1"/>
    </xf>
    <xf numFmtId="164" fontId="5" fillId="8" borderId="1" xfId="1" applyNumberFormat="1" applyFont="1" applyFill="1" applyBorder="1" applyAlignment="1">
      <alignment horizontal="left" vertical="center" wrapText="1" shrinkToFit="1"/>
    </xf>
    <xf numFmtId="0" fontId="30" fillId="8" borderId="1" xfId="0" applyFont="1" applyFill="1" applyBorder="1" applyAlignment="1">
      <alignment horizontal="left" vertical="center" wrapText="1"/>
    </xf>
    <xf numFmtId="43" fontId="0" fillId="8" borderId="1" xfId="5" applyFont="1" applyFill="1" applyBorder="1" applyAlignment="1">
      <alignment horizontal="center" vertical="center" wrapText="1"/>
    </xf>
    <xf numFmtId="0" fontId="0" fillId="8" borderId="2" xfId="0" applyFill="1" applyBorder="1" applyAlignment="1">
      <alignment horizontal="center" vertical="center" wrapText="1"/>
    </xf>
    <xf numFmtId="0" fontId="0" fillId="8" borderId="4" xfId="0" applyFill="1" applyBorder="1" applyAlignment="1">
      <alignment horizontal="center" vertical="center" wrapText="1"/>
    </xf>
    <xf numFmtId="43" fontId="0" fillId="8" borderId="4" xfId="5" applyFont="1" applyFill="1" applyBorder="1" applyAlignment="1">
      <alignment horizontal="center" vertical="center" wrapText="1"/>
    </xf>
    <xf numFmtId="0" fontId="0" fillId="4" borderId="3" xfId="0" applyFill="1" applyBorder="1" applyAlignment="1">
      <alignment horizontal="center" vertical="center"/>
    </xf>
    <xf numFmtId="167" fontId="0" fillId="0" borderId="1" xfId="5" applyNumberFormat="1" applyFont="1" applyFill="1" applyBorder="1" applyAlignment="1">
      <alignment horizontal="center" vertical="center"/>
    </xf>
    <xf numFmtId="0" fontId="14" fillId="0" borderId="1" xfId="0" applyFont="1" applyFill="1" applyBorder="1" applyAlignment="1">
      <alignment horizontal="center" vertical="center" wrapText="1"/>
    </xf>
    <xf numFmtId="22" fontId="0" fillId="0" borderId="0" xfId="0" applyNumberFormat="1"/>
    <xf numFmtId="14" fontId="0" fillId="0" borderId="0" xfId="0" applyNumberFormat="1"/>
    <xf numFmtId="0" fontId="0" fillId="0" borderId="3" xfId="0" applyFill="1" applyBorder="1" applyAlignment="1">
      <alignment horizontal="center" vertical="center"/>
    </xf>
    <xf numFmtId="43" fontId="0" fillId="0" borderId="1" xfId="0" applyNumberFormat="1" applyFill="1" applyBorder="1" applyAlignment="1">
      <alignment horizontal="center" vertical="center"/>
    </xf>
    <xf numFmtId="0" fontId="32" fillId="0" borderId="0" xfId="0" applyFont="1" applyFill="1" applyBorder="1" applyAlignment="1">
      <alignment vertical="top" wrapText="1"/>
    </xf>
    <xf numFmtId="0" fontId="33" fillId="0" borderId="0" xfId="0" applyFont="1" applyBorder="1" applyAlignment="1">
      <alignment vertical="center"/>
    </xf>
    <xf numFmtId="0" fontId="33" fillId="0" borderId="0" xfId="0" applyFont="1"/>
    <xf numFmtId="0" fontId="33" fillId="0" borderId="0" xfId="0" applyFont="1" applyFill="1"/>
    <xf numFmtId="0" fontId="34" fillId="0" borderId="0" xfId="0" applyFont="1" applyFill="1"/>
    <xf numFmtId="0" fontId="35" fillId="0" borderId="0" xfId="0" applyFont="1" applyFill="1"/>
    <xf numFmtId="4" fontId="32" fillId="0" borderId="0" xfId="0" applyNumberFormat="1" applyFont="1" applyAlignment="1"/>
    <xf numFmtId="0" fontId="32" fillId="0" borderId="0" xfId="0" applyFont="1"/>
    <xf numFmtId="0" fontId="32" fillId="0" borderId="0" xfId="0" applyFont="1" applyFill="1"/>
    <xf numFmtId="4" fontId="22" fillId="6" borderId="1" xfId="5" applyNumberFormat="1" applyFont="1" applyFill="1" applyBorder="1" applyAlignment="1" applyProtection="1">
      <alignment horizontal="center" vertical="center"/>
      <protection hidden="1"/>
    </xf>
    <xf numFmtId="167" fontId="0" fillId="8" borderId="1" xfId="0" applyNumberFormat="1" applyFill="1" applyBorder="1" applyAlignment="1">
      <alignment horizontal="center" vertical="center" wrapText="1"/>
    </xf>
    <xf numFmtId="1" fontId="16" fillId="0" borderId="0" xfId="0" applyNumberFormat="1" applyFont="1" applyFill="1" applyProtection="1">
      <protection hidden="1"/>
    </xf>
    <xf numFmtId="4" fontId="22" fillId="3" borderId="1" xfId="0" applyNumberFormat="1" applyFont="1" applyFill="1" applyBorder="1" applyAlignment="1" applyProtection="1">
      <alignment horizontal="right" vertical="center"/>
      <protection hidden="1"/>
    </xf>
    <xf numFmtId="0" fontId="22" fillId="6" borderId="2" xfId="0" applyFont="1" applyFill="1" applyBorder="1" applyAlignment="1" applyProtection="1">
      <alignment horizontal="left" vertical="center"/>
      <protection hidden="1"/>
    </xf>
    <xf numFmtId="0" fontId="22" fillId="6" borderId="3" xfId="0" applyFont="1" applyFill="1" applyBorder="1" applyAlignment="1" applyProtection="1">
      <alignment horizontal="left" vertical="center"/>
      <protection hidden="1"/>
    </xf>
    <xf numFmtId="0" fontId="16" fillId="2" borderId="2" xfId="0" applyFont="1" applyFill="1" applyBorder="1" applyAlignment="1" applyProtection="1">
      <alignment horizontal="left" vertical="center"/>
      <protection hidden="1"/>
    </xf>
    <xf numFmtId="0" fontId="16" fillId="2" borderId="3" xfId="0" applyFont="1" applyFill="1" applyBorder="1" applyAlignment="1" applyProtection="1">
      <alignment horizontal="left" vertical="center"/>
      <protection hidden="1"/>
    </xf>
    <xf numFmtId="0" fontId="17" fillId="0" borderId="0" xfId="0" applyFont="1" applyFill="1" applyBorder="1" applyAlignment="1" applyProtection="1">
      <alignment vertical="center"/>
      <protection hidden="1"/>
    </xf>
    <xf numFmtId="0" fontId="22" fillId="3" borderId="1" xfId="0" applyFont="1" applyFill="1" applyBorder="1" applyAlignment="1" applyProtection="1">
      <alignment horizontal="center" vertical="center"/>
      <protection hidden="1"/>
    </xf>
    <xf numFmtId="4" fontId="22" fillId="3" borderId="1" xfId="0" applyNumberFormat="1" applyFont="1" applyFill="1" applyBorder="1" applyAlignment="1" applyProtection="1">
      <alignment vertical="center"/>
      <protection hidden="1"/>
    </xf>
    <xf numFmtId="4" fontId="16" fillId="0" borderId="0" xfId="0" applyNumberFormat="1" applyFont="1"/>
    <xf numFmtId="0" fontId="0" fillId="0" borderId="1" xfId="0" applyFill="1" applyBorder="1" applyAlignment="1">
      <alignment horizontal="center" vertical="center" wrapText="1"/>
    </xf>
    <xf numFmtId="0" fontId="25"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16" fillId="0" borderId="0" xfId="0" applyFont="1" applyFill="1" applyAlignment="1">
      <alignment vertical="center"/>
    </xf>
    <xf numFmtId="169" fontId="0" fillId="0" borderId="1" xfId="0" applyNumberFormat="1" applyFill="1" applyBorder="1" applyAlignment="1">
      <alignment horizontal="center" vertical="center" wrapText="1"/>
    </xf>
    <xf numFmtId="3" fontId="0" fillId="0" borderId="1" xfId="0" applyNumberFormat="1" applyFill="1" applyBorder="1" applyAlignment="1">
      <alignment horizontal="center" vertical="center" wrapText="1"/>
    </xf>
    <xf numFmtId="0" fontId="8" fillId="0" borderId="1" xfId="0" applyFont="1" applyBorder="1" applyAlignment="1">
      <alignment horizontal="center" vertical="center" wrapText="1"/>
    </xf>
    <xf numFmtId="0" fontId="16" fillId="0" borderId="0" xfId="0" applyFont="1" applyFill="1" applyBorder="1" applyAlignment="1" applyProtection="1">
      <alignment horizontal="left" vertical="top" wrapText="1"/>
      <protection hidden="1"/>
    </xf>
    <xf numFmtId="0" fontId="17" fillId="0" borderId="5" xfId="0" applyFont="1" applyFill="1" applyBorder="1" applyAlignment="1" applyProtection="1">
      <alignment horizontal="center" vertical="center"/>
      <protection hidden="1"/>
    </xf>
    <xf numFmtId="0" fontId="16" fillId="5" borderId="2" xfId="0" applyFont="1" applyFill="1" applyBorder="1" applyAlignment="1" applyProtection="1">
      <alignment horizontal="left" vertical="center"/>
      <protection hidden="1"/>
    </xf>
    <xf numFmtId="0" fontId="16" fillId="5" borderId="3" xfId="0" applyFont="1" applyFill="1" applyBorder="1" applyAlignment="1" applyProtection="1">
      <alignment horizontal="left" vertical="center"/>
      <protection hidden="1"/>
    </xf>
    <xf numFmtId="0" fontId="17" fillId="0" borderId="0" xfId="0" applyFont="1" applyFill="1" applyBorder="1" applyAlignment="1" applyProtection="1">
      <alignment horizontal="center" vertical="center"/>
      <protection hidden="1"/>
    </xf>
    <xf numFmtId="2" fontId="16" fillId="7" borderId="1" xfId="0" applyNumberFormat="1" applyFont="1" applyFill="1" applyBorder="1" applyAlignment="1" applyProtection="1">
      <alignment horizontal="center" vertical="center"/>
      <protection hidden="1"/>
    </xf>
    <xf numFmtId="2" fontId="23" fillId="7" borderId="1" xfId="0" applyNumberFormat="1" applyFont="1" applyFill="1" applyBorder="1" applyAlignment="1" applyProtection="1">
      <alignment horizontal="center" vertical="center"/>
      <protection hidden="1"/>
    </xf>
    <xf numFmtId="0" fontId="16" fillId="7" borderId="1" xfId="0" applyFont="1" applyFill="1" applyBorder="1" applyAlignment="1" applyProtection="1">
      <alignment horizontal="center" vertical="center"/>
      <protection hidden="1"/>
    </xf>
    <xf numFmtId="0" fontId="16" fillId="3" borderId="1" xfId="0" applyFont="1" applyFill="1" applyBorder="1" applyAlignment="1" applyProtection="1">
      <alignment horizontal="center" vertical="center"/>
      <protection hidden="1"/>
    </xf>
    <xf numFmtId="0" fontId="17" fillId="0" borderId="0" xfId="0" applyFont="1" applyFill="1" applyAlignment="1" applyProtection="1">
      <alignment horizontal="right" indent="2"/>
      <protection hidden="1"/>
    </xf>
    <xf numFmtId="0" fontId="17" fillId="0" borderId="6" xfId="0" applyFont="1" applyFill="1" applyBorder="1" applyAlignment="1" applyProtection="1">
      <alignment horizontal="right" indent="2"/>
      <protection hidden="1"/>
    </xf>
    <xf numFmtId="0" fontId="10" fillId="0" borderId="2"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164" fontId="14" fillId="0" borderId="1" xfId="1" applyNumberFormat="1" applyFont="1" applyFill="1" applyBorder="1" applyAlignment="1">
      <alignment horizontal="center" vertical="center" wrapText="1" shrinkToFit="1"/>
    </xf>
    <xf numFmtId="164" fontId="14" fillId="0" borderId="1" xfId="1" applyNumberFormat="1" applyFont="1" applyFill="1" applyBorder="1" applyAlignment="1">
      <alignment horizontal="center" vertical="center" wrapText="1"/>
    </xf>
    <xf numFmtId="0" fontId="16" fillId="5" borderId="1" xfId="0" applyFont="1" applyFill="1" applyBorder="1" applyAlignment="1">
      <alignment horizontal="center" vertical="center"/>
    </xf>
    <xf numFmtId="4" fontId="9" fillId="3" borderId="1" xfId="0" applyNumberFormat="1" applyFont="1" applyFill="1" applyBorder="1" applyAlignment="1">
      <alignment horizontal="center"/>
    </xf>
    <xf numFmtId="0" fontId="0" fillId="3" borderId="1" xfId="0" applyFill="1" applyBorder="1" applyAlignment="1">
      <alignment horizontal="center"/>
    </xf>
  </cellXfs>
  <cellStyles count="6">
    <cellStyle name="Обычный" xfId="0" builtinId="0"/>
    <cellStyle name="Финансовый" xfId="5" builtinId="3"/>
    <cellStyle name="Финансовый [0]" xfId="1" builtinId="6"/>
    <cellStyle name="쉼표 [0] 3" xfId="4"/>
    <cellStyle name="표준 2" xfId="3"/>
    <cellStyle name="표준 3"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pn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png"/><Relationship Id="rId170" Type="http://schemas.openxmlformats.org/officeDocument/2006/relationships/image" Target="../media/image170.jpeg"/><Relationship Id="rId191" Type="http://schemas.openxmlformats.org/officeDocument/2006/relationships/image" Target="../media/image191.jpeg"/><Relationship Id="rId196" Type="http://schemas.openxmlformats.org/officeDocument/2006/relationships/image" Target="../media/image196.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pn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186" Type="http://schemas.openxmlformats.org/officeDocument/2006/relationships/image" Target="../media/image186.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pn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pn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92" Type="http://schemas.openxmlformats.org/officeDocument/2006/relationships/image" Target="../media/image192.jpeg"/><Relationship Id="rId197" Type="http://schemas.openxmlformats.org/officeDocument/2006/relationships/image" Target="../media/image197.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pn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png"/><Relationship Id="rId194" Type="http://schemas.openxmlformats.org/officeDocument/2006/relationships/image" Target="../media/image194.jpeg"/><Relationship Id="rId199" Type="http://schemas.openxmlformats.org/officeDocument/2006/relationships/image" Target="../media/image199.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pn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190" Type="http://schemas.openxmlformats.org/officeDocument/2006/relationships/image" Target="../media/image190.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pn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pn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s>
</file>

<file path=xl/drawings/drawing1.xml><?xml version="1.0" encoding="utf-8"?>
<xdr:wsDr xmlns:xdr="http://schemas.openxmlformats.org/drawingml/2006/spreadsheetDrawing" xmlns:a="http://schemas.openxmlformats.org/drawingml/2006/main">
  <xdr:twoCellAnchor editAs="oneCell">
    <xdr:from>
      <xdr:col>1</xdr:col>
      <xdr:colOff>136177</xdr:colOff>
      <xdr:row>92</xdr:row>
      <xdr:rowOff>38100</xdr:rowOff>
    </xdr:from>
    <xdr:to>
      <xdr:col>1</xdr:col>
      <xdr:colOff>1355377</xdr:colOff>
      <xdr:row>92</xdr:row>
      <xdr:rowOff>903020</xdr:rowOff>
    </xdr:to>
    <xdr:pic>
      <xdr:nvPicPr>
        <xdr:cNvPr id="549" name="Рисунок 548" descr="корейская косметика оптом00046.jpg"/>
        <xdr:cNvPicPr>
          <a:picLocks noChangeAspect="1"/>
        </xdr:cNvPicPr>
      </xdr:nvPicPr>
      <xdr:blipFill>
        <a:blip xmlns:r="http://schemas.openxmlformats.org/officeDocument/2006/relationships" r:embed="rId1" cstate="print"/>
        <a:stretch>
          <a:fillRect/>
        </a:stretch>
      </xdr:blipFill>
      <xdr:spPr>
        <a:xfrm>
          <a:off x="862458" y="95835788"/>
          <a:ext cx="1219200" cy="864920"/>
        </a:xfrm>
        <a:prstGeom prst="rect">
          <a:avLst/>
        </a:prstGeom>
      </xdr:spPr>
    </xdr:pic>
    <xdr:clientData/>
  </xdr:twoCellAnchor>
  <xdr:twoCellAnchor editAs="oneCell">
    <xdr:from>
      <xdr:col>1</xdr:col>
      <xdr:colOff>142527</xdr:colOff>
      <xdr:row>93</xdr:row>
      <xdr:rowOff>28575</xdr:rowOff>
    </xdr:from>
    <xdr:to>
      <xdr:col>1</xdr:col>
      <xdr:colOff>1349027</xdr:colOff>
      <xdr:row>93</xdr:row>
      <xdr:rowOff>890650</xdr:rowOff>
    </xdr:to>
    <xdr:pic>
      <xdr:nvPicPr>
        <xdr:cNvPr id="550" name="Рисунок 549" descr="корейская косметика оптом00052.jpg"/>
        <xdr:cNvPicPr>
          <a:picLocks noChangeAspect="1"/>
        </xdr:cNvPicPr>
      </xdr:nvPicPr>
      <xdr:blipFill>
        <a:blip xmlns:r="http://schemas.openxmlformats.org/officeDocument/2006/relationships" r:embed="rId2" cstate="print"/>
        <a:stretch>
          <a:fillRect/>
        </a:stretch>
      </xdr:blipFill>
      <xdr:spPr>
        <a:xfrm>
          <a:off x="868808" y="96766856"/>
          <a:ext cx="1206500" cy="862075"/>
        </a:xfrm>
        <a:prstGeom prst="rect">
          <a:avLst/>
        </a:prstGeom>
      </xdr:spPr>
    </xdr:pic>
    <xdr:clientData/>
  </xdr:twoCellAnchor>
  <xdr:twoCellAnchor editAs="oneCell">
    <xdr:from>
      <xdr:col>1</xdr:col>
      <xdr:colOff>140940</xdr:colOff>
      <xdr:row>91</xdr:row>
      <xdr:rowOff>23812</xdr:rowOff>
    </xdr:from>
    <xdr:to>
      <xdr:col>1</xdr:col>
      <xdr:colOff>1350614</xdr:colOff>
      <xdr:row>91</xdr:row>
      <xdr:rowOff>890649</xdr:rowOff>
    </xdr:to>
    <xdr:pic>
      <xdr:nvPicPr>
        <xdr:cNvPr id="551" name="Рисунок 550" descr="корейская косметика оптом00044.jpg"/>
        <xdr:cNvPicPr>
          <a:picLocks noChangeAspect="1"/>
        </xdr:cNvPicPr>
      </xdr:nvPicPr>
      <xdr:blipFill>
        <a:blip xmlns:r="http://schemas.openxmlformats.org/officeDocument/2006/relationships" r:embed="rId3" cstate="print"/>
        <a:stretch>
          <a:fillRect/>
        </a:stretch>
      </xdr:blipFill>
      <xdr:spPr>
        <a:xfrm>
          <a:off x="867221" y="94880906"/>
          <a:ext cx="1209674" cy="866837"/>
        </a:xfrm>
        <a:prstGeom prst="rect">
          <a:avLst/>
        </a:prstGeom>
      </xdr:spPr>
    </xdr:pic>
    <xdr:clientData/>
  </xdr:twoCellAnchor>
  <xdr:twoCellAnchor editAs="oneCell">
    <xdr:from>
      <xdr:col>1</xdr:col>
      <xdr:colOff>140940</xdr:colOff>
      <xdr:row>94</xdr:row>
      <xdr:rowOff>16669</xdr:rowOff>
    </xdr:from>
    <xdr:to>
      <xdr:col>1</xdr:col>
      <xdr:colOff>1350615</xdr:colOff>
      <xdr:row>94</xdr:row>
      <xdr:rowOff>853539</xdr:rowOff>
    </xdr:to>
    <xdr:pic>
      <xdr:nvPicPr>
        <xdr:cNvPr id="552" name="Рисунок 551" descr="корейская косметика оптом00281.jpg"/>
        <xdr:cNvPicPr>
          <a:picLocks noChangeAspect="1"/>
        </xdr:cNvPicPr>
      </xdr:nvPicPr>
      <xdr:blipFill>
        <a:blip xmlns:r="http://schemas.openxmlformats.org/officeDocument/2006/relationships" r:embed="rId4" cstate="print"/>
        <a:stretch>
          <a:fillRect/>
        </a:stretch>
      </xdr:blipFill>
      <xdr:spPr>
        <a:xfrm>
          <a:off x="867221" y="97695544"/>
          <a:ext cx="1209675" cy="836870"/>
        </a:xfrm>
        <a:prstGeom prst="rect">
          <a:avLst/>
        </a:prstGeom>
      </xdr:spPr>
    </xdr:pic>
    <xdr:clientData/>
  </xdr:twoCellAnchor>
  <xdr:twoCellAnchor editAs="oneCell">
    <xdr:from>
      <xdr:col>1</xdr:col>
      <xdr:colOff>129827</xdr:colOff>
      <xdr:row>95</xdr:row>
      <xdr:rowOff>9525</xdr:rowOff>
    </xdr:from>
    <xdr:to>
      <xdr:col>1</xdr:col>
      <xdr:colOff>1361727</xdr:colOff>
      <xdr:row>95</xdr:row>
      <xdr:rowOff>903019</xdr:rowOff>
    </xdr:to>
    <xdr:pic>
      <xdr:nvPicPr>
        <xdr:cNvPr id="553" name="Рисунок 552" descr="корейская косметика оптом00288.jpg"/>
        <xdr:cNvPicPr>
          <a:picLocks noChangeAspect="1"/>
        </xdr:cNvPicPr>
      </xdr:nvPicPr>
      <xdr:blipFill>
        <a:blip xmlns:r="http://schemas.openxmlformats.org/officeDocument/2006/relationships" r:embed="rId5" cstate="print"/>
        <a:stretch>
          <a:fillRect/>
        </a:stretch>
      </xdr:blipFill>
      <xdr:spPr>
        <a:xfrm>
          <a:off x="856108" y="98628994"/>
          <a:ext cx="1231900" cy="893494"/>
        </a:xfrm>
        <a:prstGeom prst="rect">
          <a:avLst/>
        </a:prstGeom>
      </xdr:spPr>
    </xdr:pic>
    <xdr:clientData/>
  </xdr:twoCellAnchor>
  <xdr:twoCellAnchor editAs="oneCell">
    <xdr:from>
      <xdr:col>1</xdr:col>
      <xdr:colOff>136177</xdr:colOff>
      <xdr:row>96</xdr:row>
      <xdr:rowOff>19049</xdr:rowOff>
    </xdr:from>
    <xdr:to>
      <xdr:col>1</xdr:col>
      <xdr:colOff>1355377</xdr:colOff>
      <xdr:row>96</xdr:row>
      <xdr:rowOff>890648</xdr:rowOff>
    </xdr:to>
    <xdr:pic>
      <xdr:nvPicPr>
        <xdr:cNvPr id="554" name="Рисунок 553" descr="корейская косметика оптом00303.jpg"/>
        <xdr:cNvPicPr>
          <a:picLocks noChangeAspect="1"/>
        </xdr:cNvPicPr>
      </xdr:nvPicPr>
      <xdr:blipFill>
        <a:blip xmlns:r="http://schemas.openxmlformats.org/officeDocument/2006/relationships" r:embed="rId6" cstate="print"/>
        <a:stretch>
          <a:fillRect/>
        </a:stretch>
      </xdr:blipFill>
      <xdr:spPr>
        <a:xfrm>
          <a:off x="862458" y="99579112"/>
          <a:ext cx="1219200" cy="871599"/>
        </a:xfrm>
        <a:prstGeom prst="rect">
          <a:avLst/>
        </a:prstGeom>
      </xdr:spPr>
    </xdr:pic>
    <xdr:clientData/>
  </xdr:twoCellAnchor>
  <xdr:twoCellAnchor editAs="oneCell">
    <xdr:from>
      <xdr:col>1</xdr:col>
      <xdr:colOff>145702</xdr:colOff>
      <xdr:row>97</xdr:row>
      <xdr:rowOff>33337</xdr:rowOff>
    </xdr:from>
    <xdr:to>
      <xdr:col>1</xdr:col>
      <xdr:colOff>1345852</xdr:colOff>
      <xdr:row>97</xdr:row>
      <xdr:rowOff>903019</xdr:rowOff>
    </xdr:to>
    <xdr:pic>
      <xdr:nvPicPr>
        <xdr:cNvPr id="555" name="Рисунок 554" descr="корейская косметика оптом00310.jpg"/>
        <xdr:cNvPicPr>
          <a:picLocks noChangeAspect="1"/>
        </xdr:cNvPicPr>
      </xdr:nvPicPr>
      <xdr:blipFill>
        <a:blip xmlns:r="http://schemas.openxmlformats.org/officeDocument/2006/relationships" r:embed="rId7" cstate="print"/>
        <a:stretch>
          <a:fillRect/>
        </a:stretch>
      </xdr:blipFill>
      <xdr:spPr>
        <a:xfrm>
          <a:off x="871983" y="100533993"/>
          <a:ext cx="1200150" cy="869682"/>
        </a:xfrm>
        <a:prstGeom prst="rect">
          <a:avLst/>
        </a:prstGeom>
      </xdr:spPr>
    </xdr:pic>
    <xdr:clientData/>
  </xdr:twoCellAnchor>
  <xdr:twoCellAnchor editAs="oneCell">
    <xdr:from>
      <xdr:col>1</xdr:col>
      <xdr:colOff>145702</xdr:colOff>
      <xdr:row>98</xdr:row>
      <xdr:rowOff>28575</xdr:rowOff>
    </xdr:from>
    <xdr:to>
      <xdr:col>1</xdr:col>
      <xdr:colOff>1345852</xdr:colOff>
      <xdr:row>98</xdr:row>
      <xdr:rowOff>903019</xdr:rowOff>
    </xdr:to>
    <xdr:pic>
      <xdr:nvPicPr>
        <xdr:cNvPr id="556" name="Рисунок 555" descr="корейская косметика оптом00316.jpg"/>
        <xdr:cNvPicPr>
          <a:picLocks noChangeAspect="1"/>
        </xdr:cNvPicPr>
      </xdr:nvPicPr>
      <xdr:blipFill>
        <a:blip xmlns:r="http://schemas.openxmlformats.org/officeDocument/2006/relationships" r:embed="rId8" cstate="print"/>
        <a:stretch>
          <a:fillRect/>
        </a:stretch>
      </xdr:blipFill>
      <xdr:spPr>
        <a:xfrm>
          <a:off x="871983" y="101469825"/>
          <a:ext cx="1200150" cy="874444"/>
        </a:xfrm>
        <a:prstGeom prst="rect">
          <a:avLst/>
        </a:prstGeom>
      </xdr:spPr>
    </xdr:pic>
    <xdr:clientData/>
  </xdr:twoCellAnchor>
  <xdr:twoCellAnchor editAs="oneCell">
    <xdr:from>
      <xdr:col>1</xdr:col>
      <xdr:colOff>142527</xdr:colOff>
      <xdr:row>99</xdr:row>
      <xdr:rowOff>28575</xdr:rowOff>
    </xdr:from>
    <xdr:to>
      <xdr:col>1</xdr:col>
      <xdr:colOff>1349027</xdr:colOff>
      <xdr:row>99</xdr:row>
      <xdr:rowOff>915390</xdr:rowOff>
    </xdr:to>
    <xdr:pic>
      <xdr:nvPicPr>
        <xdr:cNvPr id="557" name="Рисунок 556" descr="корейская косметика оптом00328.jpg"/>
        <xdr:cNvPicPr>
          <a:picLocks noChangeAspect="1"/>
        </xdr:cNvPicPr>
      </xdr:nvPicPr>
      <xdr:blipFill>
        <a:blip xmlns:r="http://schemas.openxmlformats.org/officeDocument/2006/relationships" r:embed="rId9" cstate="print"/>
        <a:stretch>
          <a:fillRect/>
        </a:stretch>
      </xdr:blipFill>
      <xdr:spPr>
        <a:xfrm>
          <a:off x="868808" y="102410419"/>
          <a:ext cx="1206500" cy="886815"/>
        </a:xfrm>
        <a:prstGeom prst="rect">
          <a:avLst/>
        </a:prstGeom>
      </xdr:spPr>
    </xdr:pic>
    <xdr:clientData/>
  </xdr:twoCellAnchor>
  <xdr:twoCellAnchor editAs="oneCell">
    <xdr:from>
      <xdr:col>1</xdr:col>
      <xdr:colOff>179040</xdr:colOff>
      <xdr:row>90</xdr:row>
      <xdr:rowOff>104775</xdr:rowOff>
    </xdr:from>
    <xdr:to>
      <xdr:col>1</xdr:col>
      <xdr:colOff>1312514</xdr:colOff>
      <xdr:row>90</xdr:row>
      <xdr:rowOff>1238249</xdr:rowOff>
    </xdr:to>
    <xdr:pic>
      <xdr:nvPicPr>
        <xdr:cNvPr id="558" name="Рисунок 557" descr="корейская косметика оптом00032.jpg"/>
        <xdr:cNvPicPr>
          <a:picLocks noChangeAspect="1"/>
        </xdr:cNvPicPr>
      </xdr:nvPicPr>
      <xdr:blipFill>
        <a:blip xmlns:r="http://schemas.openxmlformats.org/officeDocument/2006/relationships" r:embed="rId10" cstate="print"/>
        <a:stretch>
          <a:fillRect/>
        </a:stretch>
      </xdr:blipFill>
      <xdr:spPr>
        <a:xfrm>
          <a:off x="905321" y="93437869"/>
          <a:ext cx="1133474" cy="1133474"/>
        </a:xfrm>
        <a:prstGeom prst="rect">
          <a:avLst/>
        </a:prstGeom>
      </xdr:spPr>
    </xdr:pic>
    <xdr:clientData/>
  </xdr:twoCellAnchor>
  <xdr:twoCellAnchor editAs="oneCell">
    <xdr:from>
      <xdr:col>1</xdr:col>
      <xdr:colOff>131415</xdr:colOff>
      <xdr:row>100</xdr:row>
      <xdr:rowOff>19050</xdr:rowOff>
    </xdr:from>
    <xdr:to>
      <xdr:col>1</xdr:col>
      <xdr:colOff>1360140</xdr:colOff>
      <xdr:row>100</xdr:row>
      <xdr:rowOff>828799</xdr:rowOff>
    </xdr:to>
    <xdr:pic>
      <xdr:nvPicPr>
        <xdr:cNvPr id="559" name="Рисунок 558" descr="корейская косметика оптом00350.jpg"/>
        <xdr:cNvPicPr>
          <a:picLocks noChangeAspect="1"/>
        </xdr:cNvPicPr>
      </xdr:nvPicPr>
      <xdr:blipFill>
        <a:blip xmlns:r="http://schemas.openxmlformats.org/officeDocument/2006/relationships" r:embed="rId11" cstate="print"/>
        <a:stretch>
          <a:fillRect/>
        </a:stretch>
      </xdr:blipFill>
      <xdr:spPr>
        <a:xfrm>
          <a:off x="857696" y="103341488"/>
          <a:ext cx="1228725" cy="809749"/>
        </a:xfrm>
        <a:prstGeom prst="rect">
          <a:avLst/>
        </a:prstGeom>
      </xdr:spPr>
    </xdr:pic>
    <xdr:clientData/>
  </xdr:twoCellAnchor>
  <xdr:twoCellAnchor editAs="oneCell">
    <xdr:from>
      <xdr:col>1</xdr:col>
      <xdr:colOff>145702</xdr:colOff>
      <xdr:row>101</xdr:row>
      <xdr:rowOff>33337</xdr:rowOff>
    </xdr:from>
    <xdr:to>
      <xdr:col>1</xdr:col>
      <xdr:colOff>1345852</xdr:colOff>
      <xdr:row>101</xdr:row>
      <xdr:rowOff>903020</xdr:rowOff>
    </xdr:to>
    <xdr:pic>
      <xdr:nvPicPr>
        <xdr:cNvPr id="560" name="Рисунок 559" descr="корейская косметика оптом00359.jpg"/>
        <xdr:cNvPicPr>
          <a:picLocks noChangeAspect="1"/>
        </xdr:cNvPicPr>
      </xdr:nvPicPr>
      <xdr:blipFill>
        <a:blip xmlns:r="http://schemas.openxmlformats.org/officeDocument/2006/relationships" r:embed="rId12" cstate="print"/>
        <a:stretch>
          <a:fillRect/>
        </a:stretch>
      </xdr:blipFill>
      <xdr:spPr>
        <a:xfrm>
          <a:off x="871983" y="104296368"/>
          <a:ext cx="1200150" cy="869683"/>
        </a:xfrm>
        <a:prstGeom prst="rect">
          <a:avLst/>
        </a:prstGeom>
      </xdr:spPr>
    </xdr:pic>
    <xdr:clientData/>
  </xdr:twoCellAnchor>
  <xdr:twoCellAnchor editAs="oneCell">
    <xdr:from>
      <xdr:col>1</xdr:col>
      <xdr:colOff>142527</xdr:colOff>
      <xdr:row>102</xdr:row>
      <xdr:rowOff>19049</xdr:rowOff>
    </xdr:from>
    <xdr:to>
      <xdr:col>1</xdr:col>
      <xdr:colOff>1349027</xdr:colOff>
      <xdr:row>102</xdr:row>
      <xdr:rowOff>878278</xdr:rowOff>
    </xdr:to>
    <xdr:pic>
      <xdr:nvPicPr>
        <xdr:cNvPr id="561" name="Рисунок 560" descr="корейская косметика оптом00188.jpg"/>
        <xdr:cNvPicPr>
          <a:picLocks noChangeAspect="1"/>
        </xdr:cNvPicPr>
      </xdr:nvPicPr>
      <xdr:blipFill>
        <a:blip xmlns:r="http://schemas.openxmlformats.org/officeDocument/2006/relationships" r:embed="rId13" cstate="print"/>
        <a:stretch>
          <a:fillRect/>
        </a:stretch>
      </xdr:blipFill>
      <xdr:spPr>
        <a:xfrm>
          <a:off x="868808" y="105222674"/>
          <a:ext cx="1206500" cy="859229"/>
        </a:xfrm>
        <a:prstGeom prst="rect">
          <a:avLst/>
        </a:prstGeom>
      </xdr:spPr>
    </xdr:pic>
    <xdr:clientData/>
  </xdr:twoCellAnchor>
  <xdr:twoCellAnchor editAs="oneCell">
    <xdr:from>
      <xdr:col>1</xdr:col>
      <xdr:colOff>145702</xdr:colOff>
      <xdr:row>103</xdr:row>
      <xdr:rowOff>0</xdr:rowOff>
    </xdr:from>
    <xdr:to>
      <xdr:col>1</xdr:col>
      <xdr:colOff>1345852</xdr:colOff>
      <xdr:row>103</xdr:row>
      <xdr:rowOff>185738</xdr:rowOff>
    </xdr:to>
    <xdr:pic>
      <xdr:nvPicPr>
        <xdr:cNvPr id="562" name="Рисунок 561" descr="корейская косметика оптом00215.jpg"/>
        <xdr:cNvPicPr>
          <a:picLocks noChangeAspect="1"/>
        </xdr:cNvPicPr>
      </xdr:nvPicPr>
      <xdr:blipFill>
        <a:blip xmlns:r="http://schemas.openxmlformats.org/officeDocument/2006/relationships" r:embed="rId14" cstate="print"/>
        <a:stretch>
          <a:fillRect/>
        </a:stretch>
      </xdr:blipFill>
      <xdr:spPr>
        <a:xfrm>
          <a:off x="871983" y="106144219"/>
          <a:ext cx="1200150" cy="185738"/>
        </a:xfrm>
        <a:prstGeom prst="rect">
          <a:avLst/>
        </a:prstGeom>
      </xdr:spPr>
    </xdr:pic>
    <xdr:clientData/>
  </xdr:twoCellAnchor>
  <xdr:twoCellAnchor editAs="oneCell">
    <xdr:from>
      <xdr:col>1</xdr:col>
      <xdr:colOff>136177</xdr:colOff>
      <xdr:row>103</xdr:row>
      <xdr:rowOff>19050</xdr:rowOff>
    </xdr:from>
    <xdr:to>
      <xdr:col>1</xdr:col>
      <xdr:colOff>1355377</xdr:colOff>
      <xdr:row>103</xdr:row>
      <xdr:rowOff>190500</xdr:rowOff>
    </xdr:to>
    <xdr:pic>
      <xdr:nvPicPr>
        <xdr:cNvPr id="563" name="Рисунок 562" descr="корейская косметика оптом00079.jpg"/>
        <xdr:cNvPicPr>
          <a:picLocks noChangeAspect="1"/>
        </xdr:cNvPicPr>
      </xdr:nvPicPr>
      <xdr:blipFill>
        <a:blip xmlns:r="http://schemas.openxmlformats.org/officeDocument/2006/relationships" r:embed="rId15" cstate="print"/>
        <a:stretch>
          <a:fillRect/>
        </a:stretch>
      </xdr:blipFill>
      <xdr:spPr>
        <a:xfrm>
          <a:off x="862458" y="106163269"/>
          <a:ext cx="1219200" cy="171450"/>
        </a:xfrm>
        <a:prstGeom prst="rect">
          <a:avLst/>
        </a:prstGeom>
      </xdr:spPr>
    </xdr:pic>
    <xdr:clientData/>
  </xdr:twoCellAnchor>
  <xdr:twoCellAnchor editAs="oneCell">
    <xdr:from>
      <xdr:col>1</xdr:col>
      <xdr:colOff>136177</xdr:colOff>
      <xdr:row>104</xdr:row>
      <xdr:rowOff>41873</xdr:rowOff>
    </xdr:from>
    <xdr:to>
      <xdr:col>1</xdr:col>
      <xdr:colOff>1355377</xdr:colOff>
      <xdr:row>104</xdr:row>
      <xdr:rowOff>915389</xdr:rowOff>
    </xdr:to>
    <xdr:pic>
      <xdr:nvPicPr>
        <xdr:cNvPr id="564" name="Рисунок 563" descr="корейская косметика оптом00182.jpg"/>
        <xdr:cNvPicPr>
          <a:picLocks noChangeAspect="1"/>
        </xdr:cNvPicPr>
      </xdr:nvPicPr>
      <xdr:blipFill>
        <a:blip xmlns:r="http://schemas.openxmlformats.org/officeDocument/2006/relationships" r:embed="rId16" cstate="print"/>
        <a:stretch>
          <a:fillRect/>
        </a:stretch>
      </xdr:blipFill>
      <xdr:spPr>
        <a:xfrm>
          <a:off x="862458" y="107126686"/>
          <a:ext cx="1219200" cy="873516"/>
        </a:xfrm>
        <a:prstGeom prst="rect">
          <a:avLst/>
        </a:prstGeom>
      </xdr:spPr>
    </xdr:pic>
    <xdr:clientData/>
  </xdr:twoCellAnchor>
  <xdr:twoCellAnchor editAs="oneCell">
    <xdr:from>
      <xdr:col>1</xdr:col>
      <xdr:colOff>126652</xdr:colOff>
      <xdr:row>105</xdr:row>
      <xdr:rowOff>9525</xdr:rowOff>
    </xdr:from>
    <xdr:to>
      <xdr:col>1</xdr:col>
      <xdr:colOff>1364902</xdr:colOff>
      <xdr:row>105</xdr:row>
      <xdr:rowOff>915389</xdr:rowOff>
    </xdr:to>
    <xdr:pic>
      <xdr:nvPicPr>
        <xdr:cNvPr id="565" name="Рисунок 564" descr="корейская косметика оптом00175.jpg"/>
        <xdr:cNvPicPr>
          <a:picLocks noChangeAspect="1"/>
        </xdr:cNvPicPr>
      </xdr:nvPicPr>
      <xdr:blipFill>
        <a:blip xmlns:r="http://schemas.openxmlformats.org/officeDocument/2006/relationships" r:embed="rId17" cstate="print"/>
        <a:stretch>
          <a:fillRect/>
        </a:stretch>
      </xdr:blipFill>
      <xdr:spPr>
        <a:xfrm>
          <a:off x="852933" y="108034931"/>
          <a:ext cx="1238250" cy="905864"/>
        </a:xfrm>
        <a:prstGeom prst="rect">
          <a:avLst/>
        </a:prstGeom>
      </xdr:spPr>
    </xdr:pic>
    <xdr:clientData/>
  </xdr:twoCellAnchor>
  <xdr:twoCellAnchor editAs="oneCell">
    <xdr:from>
      <xdr:col>1</xdr:col>
      <xdr:colOff>145702</xdr:colOff>
      <xdr:row>106</xdr:row>
      <xdr:rowOff>28573</xdr:rowOff>
    </xdr:from>
    <xdr:to>
      <xdr:col>1</xdr:col>
      <xdr:colOff>1345852</xdr:colOff>
      <xdr:row>106</xdr:row>
      <xdr:rowOff>915388</xdr:rowOff>
    </xdr:to>
    <xdr:pic>
      <xdr:nvPicPr>
        <xdr:cNvPr id="566" name="Рисунок 565" descr="корейская косметика оптом00234.jpg"/>
        <xdr:cNvPicPr>
          <a:picLocks noChangeAspect="1"/>
        </xdr:cNvPicPr>
      </xdr:nvPicPr>
      <xdr:blipFill>
        <a:blip xmlns:r="http://schemas.openxmlformats.org/officeDocument/2006/relationships" r:embed="rId18" cstate="print"/>
        <a:stretch>
          <a:fillRect/>
        </a:stretch>
      </xdr:blipFill>
      <xdr:spPr>
        <a:xfrm>
          <a:off x="871983" y="108994573"/>
          <a:ext cx="1200150" cy="886815"/>
        </a:xfrm>
        <a:prstGeom prst="rect">
          <a:avLst/>
        </a:prstGeom>
      </xdr:spPr>
    </xdr:pic>
    <xdr:clientData/>
  </xdr:twoCellAnchor>
  <xdr:twoCellAnchor editAs="oneCell">
    <xdr:from>
      <xdr:col>1</xdr:col>
      <xdr:colOff>136177</xdr:colOff>
      <xdr:row>107</xdr:row>
      <xdr:rowOff>21430</xdr:rowOff>
    </xdr:from>
    <xdr:to>
      <xdr:col>1</xdr:col>
      <xdr:colOff>1355377</xdr:colOff>
      <xdr:row>107</xdr:row>
      <xdr:rowOff>903019</xdr:rowOff>
    </xdr:to>
    <xdr:pic>
      <xdr:nvPicPr>
        <xdr:cNvPr id="567" name="Рисунок 566" descr="корейская косметика оптом00246.jpg"/>
        <xdr:cNvPicPr>
          <a:picLocks noChangeAspect="1"/>
        </xdr:cNvPicPr>
      </xdr:nvPicPr>
      <xdr:blipFill>
        <a:blip xmlns:r="http://schemas.openxmlformats.org/officeDocument/2006/relationships" r:embed="rId19" cstate="print"/>
        <a:stretch>
          <a:fillRect/>
        </a:stretch>
      </xdr:blipFill>
      <xdr:spPr>
        <a:xfrm>
          <a:off x="862458" y="109928024"/>
          <a:ext cx="1219200" cy="881589"/>
        </a:xfrm>
        <a:prstGeom prst="rect">
          <a:avLst/>
        </a:prstGeom>
      </xdr:spPr>
    </xdr:pic>
    <xdr:clientData/>
  </xdr:twoCellAnchor>
  <xdr:twoCellAnchor editAs="oneCell">
    <xdr:from>
      <xdr:col>1</xdr:col>
      <xdr:colOff>142527</xdr:colOff>
      <xdr:row>109</xdr:row>
      <xdr:rowOff>38098</xdr:rowOff>
    </xdr:from>
    <xdr:to>
      <xdr:col>1</xdr:col>
      <xdr:colOff>1349027</xdr:colOff>
      <xdr:row>109</xdr:row>
      <xdr:rowOff>878279</xdr:rowOff>
    </xdr:to>
    <xdr:pic>
      <xdr:nvPicPr>
        <xdr:cNvPr id="568" name="Рисунок 567" descr="корейская косметика оптом00255.jpg"/>
        <xdr:cNvPicPr>
          <a:picLocks noChangeAspect="1"/>
        </xdr:cNvPicPr>
      </xdr:nvPicPr>
      <xdr:blipFill>
        <a:blip xmlns:r="http://schemas.openxmlformats.org/officeDocument/2006/relationships" r:embed="rId20" cstate="print"/>
        <a:stretch>
          <a:fillRect/>
        </a:stretch>
      </xdr:blipFill>
      <xdr:spPr>
        <a:xfrm>
          <a:off x="868808" y="111825879"/>
          <a:ext cx="1206500" cy="840181"/>
        </a:xfrm>
        <a:prstGeom prst="rect">
          <a:avLst/>
        </a:prstGeom>
      </xdr:spPr>
    </xdr:pic>
    <xdr:clientData/>
  </xdr:twoCellAnchor>
  <xdr:twoCellAnchor editAs="oneCell">
    <xdr:from>
      <xdr:col>1</xdr:col>
      <xdr:colOff>142527</xdr:colOff>
      <xdr:row>102</xdr:row>
      <xdr:rowOff>940129</xdr:rowOff>
    </xdr:from>
    <xdr:to>
      <xdr:col>1</xdr:col>
      <xdr:colOff>1349027</xdr:colOff>
      <xdr:row>103</xdr:row>
      <xdr:rowOff>878277</xdr:rowOff>
    </xdr:to>
    <xdr:pic>
      <xdr:nvPicPr>
        <xdr:cNvPr id="569" name="Рисунок 568" descr="корейская косметика оптом00402.jpg"/>
        <xdr:cNvPicPr>
          <a:picLocks noChangeAspect="1"/>
        </xdr:cNvPicPr>
      </xdr:nvPicPr>
      <xdr:blipFill>
        <a:blip xmlns:r="http://schemas.openxmlformats.org/officeDocument/2006/relationships" r:embed="rId21" cstate="print"/>
        <a:stretch>
          <a:fillRect/>
        </a:stretch>
      </xdr:blipFill>
      <xdr:spPr>
        <a:xfrm>
          <a:off x="868808" y="106143754"/>
          <a:ext cx="1206500" cy="878742"/>
        </a:xfrm>
        <a:prstGeom prst="rect">
          <a:avLst/>
        </a:prstGeom>
      </xdr:spPr>
    </xdr:pic>
    <xdr:clientData/>
  </xdr:twoCellAnchor>
  <xdr:twoCellAnchor editAs="oneCell">
    <xdr:from>
      <xdr:col>1</xdr:col>
      <xdr:colOff>148877</xdr:colOff>
      <xdr:row>108</xdr:row>
      <xdr:rowOff>28575</xdr:rowOff>
    </xdr:from>
    <xdr:to>
      <xdr:col>1</xdr:col>
      <xdr:colOff>1342677</xdr:colOff>
      <xdr:row>108</xdr:row>
      <xdr:rowOff>915390</xdr:rowOff>
    </xdr:to>
    <xdr:pic>
      <xdr:nvPicPr>
        <xdr:cNvPr id="570" name="Рисунок 569" descr="корейская косметика оптом00411.jpg"/>
        <xdr:cNvPicPr>
          <a:picLocks noChangeAspect="1"/>
        </xdr:cNvPicPr>
      </xdr:nvPicPr>
      <xdr:blipFill>
        <a:blip xmlns:r="http://schemas.openxmlformats.org/officeDocument/2006/relationships" r:embed="rId22" cstate="print"/>
        <a:stretch>
          <a:fillRect/>
        </a:stretch>
      </xdr:blipFill>
      <xdr:spPr>
        <a:xfrm>
          <a:off x="875158" y="110875763"/>
          <a:ext cx="1193800" cy="886815"/>
        </a:xfrm>
        <a:prstGeom prst="rect">
          <a:avLst/>
        </a:prstGeom>
      </xdr:spPr>
    </xdr:pic>
    <xdr:clientData/>
  </xdr:twoCellAnchor>
  <xdr:twoCellAnchor editAs="oneCell">
    <xdr:from>
      <xdr:col>1</xdr:col>
      <xdr:colOff>148877</xdr:colOff>
      <xdr:row>110</xdr:row>
      <xdr:rowOff>19049</xdr:rowOff>
    </xdr:from>
    <xdr:to>
      <xdr:col>1</xdr:col>
      <xdr:colOff>1342677</xdr:colOff>
      <xdr:row>110</xdr:row>
      <xdr:rowOff>903018</xdr:rowOff>
    </xdr:to>
    <xdr:pic>
      <xdr:nvPicPr>
        <xdr:cNvPr id="571" name="Рисунок 570" descr="корейская косметика оптом00493.jpg"/>
        <xdr:cNvPicPr>
          <a:picLocks noChangeAspect="1"/>
        </xdr:cNvPicPr>
      </xdr:nvPicPr>
      <xdr:blipFill>
        <a:blip xmlns:r="http://schemas.openxmlformats.org/officeDocument/2006/relationships" r:embed="rId23" cstate="print"/>
        <a:stretch>
          <a:fillRect/>
        </a:stretch>
      </xdr:blipFill>
      <xdr:spPr>
        <a:xfrm>
          <a:off x="875158" y="112747424"/>
          <a:ext cx="1193800" cy="883969"/>
        </a:xfrm>
        <a:prstGeom prst="rect">
          <a:avLst/>
        </a:prstGeom>
      </xdr:spPr>
    </xdr:pic>
    <xdr:clientData/>
  </xdr:twoCellAnchor>
  <xdr:twoCellAnchor editAs="oneCell">
    <xdr:from>
      <xdr:col>1</xdr:col>
      <xdr:colOff>140940</xdr:colOff>
      <xdr:row>111</xdr:row>
      <xdr:rowOff>28575</xdr:rowOff>
    </xdr:from>
    <xdr:to>
      <xdr:col>1</xdr:col>
      <xdr:colOff>1350615</xdr:colOff>
      <xdr:row>111</xdr:row>
      <xdr:rowOff>903019</xdr:rowOff>
    </xdr:to>
    <xdr:pic>
      <xdr:nvPicPr>
        <xdr:cNvPr id="572" name="Рисунок 571" descr="корейская косметика оптом00508.jpg"/>
        <xdr:cNvPicPr>
          <a:picLocks noChangeAspect="1"/>
        </xdr:cNvPicPr>
      </xdr:nvPicPr>
      <xdr:blipFill>
        <a:blip xmlns:r="http://schemas.openxmlformats.org/officeDocument/2006/relationships" r:embed="rId24" cstate="print"/>
        <a:stretch>
          <a:fillRect/>
        </a:stretch>
      </xdr:blipFill>
      <xdr:spPr>
        <a:xfrm>
          <a:off x="867221" y="113697544"/>
          <a:ext cx="1209675" cy="874444"/>
        </a:xfrm>
        <a:prstGeom prst="rect">
          <a:avLst/>
        </a:prstGeom>
      </xdr:spPr>
    </xdr:pic>
    <xdr:clientData/>
  </xdr:twoCellAnchor>
  <xdr:twoCellAnchor editAs="oneCell">
    <xdr:from>
      <xdr:col>1</xdr:col>
      <xdr:colOff>131415</xdr:colOff>
      <xdr:row>112</xdr:row>
      <xdr:rowOff>19050</xdr:rowOff>
    </xdr:from>
    <xdr:to>
      <xdr:col>1</xdr:col>
      <xdr:colOff>1360140</xdr:colOff>
      <xdr:row>112</xdr:row>
      <xdr:rowOff>903019</xdr:rowOff>
    </xdr:to>
    <xdr:pic>
      <xdr:nvPicPr>
        <xdr:cNvPr id="573" name="Рисунок 572" descr="корейская косметика оптом00515.jpg"/>
        <xdr:cNvPicPr>
          <a:picLocks noChangeAspect="1"/>
        </xdr:cNvPicPr>
      </xdr:nvPicPr>
      <xdr:blipFill>
        <a:blip xmlns:r="http://schemas.openxmlformats.org/officeDocument/2006/relationships" r:embed="rId25" cstate="print"/>
        <a:stretch>
          <a:fillRect/>
        </a:stretch>
      </xdr:blipFill>
      <xdr:spPr>
        <a:xfrm>
          <a:off x="857696" y="114628613"/>
          <a:ext cx="1228725" cy="883969"/>
        </a:xfrm>
        <a:prstGeom prst="rect">
          <a:avLst/>
        </a:prstGeom>
      </xdr:spPr>
    </xdr:pic>
    <xdr:clientData/>
  </xdr:twoCellAnchor>
  <xdr:twoCellAnchor editAs="oneCell">
    <xdr:from>
      <xdr:col>1</xdr:col>
      <xdr:colOff>136178</xdr:colOff>
      <xdr:row>113</xdr:row>
      <xdr:rowOff>19050</xdr:rowOff>
    </xdr:from>
    <xdr:to>
      <xdr:col>1</xdr:col>
      <xdr:colOff>1355377</xdr:colOff>
      <xdr:row>113</xdr:row>
      <xdr:rowOff>915389</xdr:rowOff>
    </xdr:to>
    <xdr:pic>
      <xdr:nvPicPr>
        <xdr:cNvPr id="574" name="Рисунок 573" descr="корейская косметика оптом00523.jpg"/>
        <xdr:cNvPicPr>
          <a:picLocks noChangeAspect="1"/>
        </xdr:cNvPicPr>
      </xdr:nvPicPr>
      <xdr:blipFill>
        <a:blip xmlns:r="http://schemas.openxmlformats.org/officeDocument/2006/relationships" r:embed="rId26" cstate="print"/>
        <a:stretch>
          <a:fillRect/>
        </a:stretch>
      </xdr:blipFill>
      <xdr:spPr>
        <a:xfrm>
          <a:off x="862459" y="115569206"/>
          <a:ext cx="1219199" cy="896339"/>
        </a:xfrm>
        <a:prstGeom prst="rect">
          <a:avLst/>
        </a:prstGeom>
      </xdr:spPr>
    </xdr:pic>
    <xdr:clientData/>
  </xdr:twoCellAnchor>
  <xdr:twoCellAnchor editAs="oneCell">
    <xdr:from>
      <xdr:col>1</xdr:col>
      <xdr:colOff>136177</xdr:colOff>
      <xdr:row>114</xdr:row>
      <xdr:rowOff>19050</xdr:rowOff>
    </xdr:from>
    <xdr:to>
      <xdr:col>1</xdr:col>
      <xdr:colOff>1355377</xdr:colOff>
      <xdr:row>114</xdr:row>
      <xdr:rowOff>927759</xdr:rowOff>
    </xdr:to>
    <xdr:pic>
      <xdr:nvPicPr>
        <xdr:cNvPr id="575" name="Рисунок 574" descr="корейская косметика оптом00527.jpg"/>
        <xdr:cNvPicPr>
          <a:picLocks noChangeAspect="1"/>
        </xdr:cNvPicPr>
      </xdr:nvPicPr>
      <xdr:blipFill>
        <a:blip xmlns:r="http://schemas.openxmlformats.org/officeDocument/2006/relationships" r:embed="rId27" cstate="print"/>
        <a:stretch>
          <a:fillRect/>
        </a:stretch>
      </xdr:blipFill>
      <xdr:spPr>
        <a:xfrm>
          <a:off x="862458" y="116509800"/>
          <a:ext cx="1219200" cy="908709"/>
        </a:xfrm>
        <a:prstGeom prst="rect">
          <a:avLst/>
        </a:prstGeom>
      </xdr:spPr>
    </xdr:pic>
    <xdr:clientData/>
  </xdr:twoCellAnchor>
  <xdr:twoCellAnchor editAs="oneCell">
    <xdr:from>
      <xdr:col>1</xdr:col>
      <xdr:colOff>145702</xdr:colOff>
      <xdr:row>115</xdr:row>
      <xdr:rowOff>19050</xdr:rowOff>
    </xdr:from>
    <xdr:to>
      <xdr:col>1</xdr:col>
      <xdr:colOff>1345852</xdr:colOff>
      <xdr:row>115</xdr:row>
      <xdr:rowOff>915390</xdr:rowOff>
    </xdr:to>
    <xdr:pic>
      <xdr:nvPicPr>
        <xdr:cNvPr id="576" name="Рисунок 575" descr="корейская косметика оптом00641.jpg"/>
        <xdr:cNvPicPr>
          <a:picLocks noChangeAspect="1"/>
        </xdr:cNvPicPr>
      </xdr:nvPicPr>
      <xdr:blipFill>
        <a:blip xmlns:r="http://schemas.openxmlformats.org/officeDocument/2006/relationships" r:embed="rId28" cstate="print"/>
        <a:stretch>
          <a:fillRect/>
        </a:stretch>
      </xdr:blipFill>
      <xdr:spPr>
        <a:xfrm>
          <a:off x="871983" y="117450394"/>
          <a:ext cx="1200150" cy="896340"/>
        </a:xfrm>
        <a:prstGeom prst="rect">
          <a:avLst/>
        </a:prstGeom>
      </xdr:spPr>
    </xdr:pic>
    <xdr:clientData/>
  </xdr:twoCellAnchor>
  <xdr:twoCellAnchor editAs="oneCell">
    <xdr:from>
      <xdr:col>1</xdr:col>
      <xdr:colOff>140940</xdr:colOff>
      <xdr:row>116</xdr:row>
      <xdr:rowOff>19050</xdr:rowOff>
    </xdr:from>
    <xdr:to>
      <xdr:col>1</xdr:col>
      <xdr:colOff>1350615</xdr:colOff>
      <xdr:row>116</xdr:row>
      <xdr:rowOff>890650</xdr:rowOff>
    </xdr:to>
    <xdr:pic>
      <xdr:nvPicPr>
        <xdr:cNvPr id="577" name="Рисунок 576" descr="корейская косметика оптом00634.jpg"/>
        <xdr:cNvPicPr>
          <a:picLocks noChangeAspect="1"/>
        </xdr:cNvPicPr>
      </xdr:nvPicPr>
      <xdr:blipFill>
        <a:blip xmlns:r="http://schemas.openxmlformats.org/officeDocument/2006/relationships" r:embed="rId29" cstate="print"/>
        <a:stretch>
          <a:fillRect/>
        </a:stretch>
      </xdr:blipFill>
      <xdr:spPr>
        <a:xfrm>
          <a:off x="867221" y="118390988"/>
          <a:ext cx="1209675" cy="871600"/>
        </a:xfrm>
        <a:prstGeom prst="rect">
          <a:avLst/>
        </a:prstGeom>
      </xdr:spPr>
    </xdr:pic>
    <xdr:clientData/>
  </xdr:twoCellAnchor>
  <xdr:twoCellAnchor editAs="oneCell">
    <xdr:from>
      <xdr:col>1</xdr:col>
      <xdr:colOff>148878</xdr:colOff>
      <xdr:row>117</xdr:row>
      <xdr:rowOff>28575</xdr:rowOff>
    </xdr:from>
    <xdr:to>
      <xdr:col>1</xdr:col>
      <xdr:colOff>1342677</xdr:colOff>
      <xdr:row>117</xdr:row>
      <xdr:rowOff>903020</xdr:rowOff>
    </xdr:to>
    <xdr:pic>
      <xdr:nvPicPr>
        <xdr:cNvPr id="578" name="Рисунок 577" descr="корейская косметика оптом00124.jpg"/>
        <xdr:cNvPicPr>
          <a:picLocks noChangeAspect="1"/>
        </xdr:cNvPicPr>
      </xdr:nvPicPr>
      <xdr:blipFill>
        <a:blip xmlns:r="http://schemas.openxmlformats.org/officeDocument/2006/relationships" r:embed="rId30" cstate="print"/>
        <a:stretch>
          <a:fillRect/>
        </a:stretch>
      </xdr:blipFill>
      <xdr:spPr>
        <a:xfrm>
          <a:off x="875159" y="119341106"/>
          <a:ext cx="1193799" cy="874445"/>
        </a:xfrm>
        <a:prstGeom prst="rect">
          <a:avLst/>
        </a:prstGeom>
      </xdr:spPr>
    </xdr:pic>
    <xdr:clientData/>
  </xdr:twoCellAnchor>
  <xdr:twoCellAnchor editAs="oneCell">
    <xdr:from>
      <xdr:col>1</xdr:col>
      <xdr:colOff>155228</xdr:colOff>
      <xdr:row>118</xdr:row>
      <xdr:rowOff>28576</xdr:rowOff>
    </xdr:from>
    <xdr:to>
      <xdr:col>1</xdr:col>
      <xdr:colOff>1336327</xdr:colOff>
      <xdr:row>118</xdr:row>
      <xdr:rowOff>915390</xdr:rowOff>
    </xdr:to>
    <xdr:pic>
      <xdr:nvPicPr>
        <xdr:cNvPr id="579" name="Рисунок 578" descr="корейская косметика оптом00135.jpg"/>
        <xdr:cNvPicPr>
          <a:picLocks noChangeAspect="1"/>
        </xdr:cNvPicPr>
      </xdr:nvPicPr>
      <xdr:blipFill>
        <a:blip xmlns:r="http://schemas.openxmlformats.org/officeDocument/2006/relationships" r:embed="rId31" cstate="print"/>
        <a:stretch>
          <a:fillRect/>
        </a:stretch>
      </xdr:blipFill>
      <xdr:spPr>
        <a:xfrm>
          <a:off x="881509" y="120281701"/>
          <a:ext cx="1181099" cy="886814"/>
        </a:xfrm>
        <a:prstGeom prst="rect">
          <a:avLst/>
        </a:prstGeom>
      </xdr:spPr>
    </xdr:pic>
    <xdr:clientData/>
  </xdr:twoCellAnchor>
  <xdr:twoCellAnchor editAs="oneCell">
    <xdr:from>
      <xdr:col>1</xdr:col>
      <xdr:colOff>136177</xdr:colOff>
      <xdr:row>119</xdr:row>
      <xdr:rowOff>19049</xdr:rowOff>
    </xdr:from>
    <xdr:to>
      <xdr:col>1</xdr:col>
      <xdr:colOff>1355377</xdr:colOff>
      <xdr:row>119</xdr:row>
      <xdr:rowOff>915388</xdr:rowOff>
    </xdr:to>
    <xdr:pic>
      <xdr:nvPicPr>
        <xdr:cNvPr id="580" name="Рисунок 579" descr="корейская косметика оптом00137.jpg"/>
        <xdr:cNvPicPr>
          <a:picLocks noChangeAspect="1"/>
        </xdr:cNvPicPr>
      </xdr:nvPicPr>
      <xdr:blipFill>
        <a:blip xmlns:r="http://schemas.openxmlformats.org/officeDocument/2006/relationships" r:embed="rId32" cstate="print"/>
        <a:stretch>
          <a:fillRect/>
        </a:stretch>
      </xdr:blipFill>
      <xdr:spPr>
        <a:xfrm>
          <a:off x="862458" y="121212768"/>
          <a:ext cx="1219200" cy="896339"/>
        </a:xfrm>
        <a:prstGeom prst="rect">
          <a:avLst/>
        </a:prstGeom>
      </xdr:spPr>
    </xdr:pic>
    <xdr:clientData/>
  </xdr:twoCellAnchor>
  <xdr:twoCellAnchor editAs="oneCell">
    <xdr:from>
      <xdr:col>1</xdr:col>
      <xdr:colOff>145702</xdr:colOff>
      <xdr:row>120</xdr:row>
      <xdr:rowOff>19049</xdr:rowOff>
    </xdr:from>
    <xdr:to>
      <xdr:col>1</xdr:col>
      <xdr:colOff>1345852</xdr:colOff>
      <xdr:row>120</xdr:row>
      <xdr:rowOff>890648</xdr:rowOff>
    </xdr:to>
    <xdr:pic>
      <xdr:nvPicPr>
        <xdr:cNvPr id="581" name="Рисунок 580" descr="корейская косметика оптом00151.jpg"/>
        <xdr:cNvPicPr>
          <a:picLocks noChangeAspect="1"/>
        </xdr:cNvPicPr>
      </xdr:nvPicPr>
      <xdr:blipFill>
        <a:blip xmlns:r="http://schemas.openxmlformats.org/officeDocument/2006/relationships" r:embed="rId33" cstate="print"/>
        <a:stretch>
          <a:fillRect/>
        </a:stretch>
      </xdr:blipFill>
      <xdr:spPr>
        <a:xfrm>
          <a:off x="871983" y="122153362"/>
          <a:ext cx="1200150" cy="871599"/>
        </a:xfrm>
        <a:prstGeom prst="rect">
          <a:avLst/>
        </a:prstGeom>
      </xdr:spPr>
    </xdr:pic>
    <xdr:clientData/>
  </xdr:twoCellAnchor>
  <xdr:twoCellAnchor editAs="oneCell">
    <xdr:from>
      <xdr:col>1</xdr:col>
      <xdr:colOff>159990</xdr:colOff>
      <xdr:row>121</xdr:row>
      <xdr:rowOff>45243</xdr:rowOff>
    </xdr:from>
    <xdr:to>
      <xdr:col>1</xdr:col>
      <xdr:colOff>1331565</xdr:colOff>
      <xdr:row>121</xdr:row>
      <xdr:rowOff>915389</xdr:rowOff>
    </xdr:to>
    <xdr:pic>
      <xdr:nvPicPr>
        <xdr:cNvPr id="582" name="Рисунок 581" descr="корейская косметика оптом00157.jpg"/>
        <xdr:cNvPicPr>
          <a:picLocks noChangeAspect="1"/>
        </xdr:cNvPicPr>
      </xdr:nvPicPr>
      <xdr:blipFill>
        <a:blip xmlns:r="http://schemas.openxmlformats.org/officeDocument/2006/relationships" r:embed="rId34" cstate="print"/>
        <a:stretch>
          <a:fillRect/>
        </a:stretch>
      </xdr:blipFill>
      <xdr:spPr>
        <a:xfrm>
          <a:off x="886271" y="123120149"/>
          <a:ext cx="1171575" cy="870146"/>
        </a:xfrm>
        <a:prstGeom prst="rect">
          <a:avLst/>
        </a:prstGeom>
      </xdr:spPr>
    </xdr:pic>
    <xdr:clientData/>
  </xdr:twoCellAnchor>
  <xdr:twoCellAnchor editAs="oneCell">
    <xdr:from>
      <xdr:col>1</xdr:col>
      <xdr:colOff>129827</xdr:colOff>
      <xdr:row>122</xdr:row>
      <xdr:rowOff>19050</xdr:rowOff>
    </xdr:from>
    <xdr:to>
      <xdr:col>1</xdr:col>
      <xdr:colOff>1361727</xdr:colOff>
      <xdr:row>122</xdr:row>
      <xdr:rowOff>865910</xdr:rowOff>
    </xdr:to>
    <xdr:pic>
      <xdr:nvPicPr>
        <xdr:cNvPr id="583" name="Рисунок 582" descr="корейская косметика оптом00937.jpg"/>
        <xdr:cNvPicPr>
          <a:picLocks noChangeAspect="1"/>
        </xdr:cNvPicPr>
      </xdr:nvPicPr>
      <xdr:blipFill>
        <a:blip xmlns:r="http://schemas.openxmlformats.org/officeDocument/2006/relationships" r:embed="rId35" cstate="print"/>
        <a:stretch>
          <a:fillRect/>
        </a:stretch>
      </xdr:blipFill>
      <xdr:spPr>
        <a:xfrm>
          <a:off x="856108" y="124034550"/>
          <a:ext cx="1231900" cy="846860"/>
        </a:xfrm>
        <a:prstGeom prst="rect">
          <a:avLst/>
        </a:prstGeom>
      </xdr:spPr>
    </xdr:pic>
    <xdr:clientData/>
  </xdr:twoCellAnchor>
  <xdr:twoCellAnchor editAs="oneCell">
    <xdr:from>
      <xdr:col>1</xdr:col>
      <xdr:colOff>136177</xdr:colOff>
      <xdr:row>123</xdr:row>
      <xdr:rowOff>19050</xdr:rowOff>
    </xdr:from>
    <xdr:to>
      <xdr:col>1</xdr:col>
      <xdr:colOff>1355377</xdr:colOff>
      <xdr:row>123</xdr:row>
      <xdr:rowOff>890650</xdr:rowOff>
    </xdr:to>
    <xdr:pic>
      <xdr:nvPicPr>
        <xdr:cNvPr id="584" name="Рисунок 583" descr="корейская косметика оптом00939.jpg"/>
        <xdr:cNvPicPr>
          <a:picLocks noChangeAspect="1"/>
        </xdr:cNvPicPr>
      </xdr:nvPicPr>
      <xdr:blipFill>
        <a:blip xmlns:r="http://schemas.openxmlformats.org/officeDocument/2006/relationships" r:embed="rId36" cstate="print"/>
        <a:stretch>
          <a:fillRect/>
        </a:stretch>
      </xdr:blipFill>
      <xdr:spPr>
        <a:xfrm>
          <a:off x="862458" y="124975144"/>
          <a:ext cx="1219200" cy="871600"/>
        </a:xfrm>
        <a:prstGeom prst="rect">
          <a:avLst/>
        </a:prstGeom>
      </xdr:spPr>
    </xdr:pic>
    <xdr:clientData/>
  </xdr:twoCellAnchor>
  <xdr:twoCellAnchor editAs="oneCell">
    <xdr:from>
      <xdr:col>1</xdr:col>
      <xdr:colOff>136177</xdr:colOff>
      <xdr:row>124</xdr:row>
      <xdr:rowOff>28575</xdr:rowOff>
    </xdr:from>
    <xdr:to>
      <xdr:col>1</xdr:col>
      <xdr:colOff>1355377</xdr:colOff>
      <xdr:row>124</xdr:row>
      <xdr:rowOff>865909</xdr:rowOff>
    </xdr:to>
    <xdr:pic>
      <xdr:nvPicPr>
        <xdr:cNvPr id="585" name="Рисунок 584" descr="корейская косметика оптом00941.jpg"/>
        <xdr:cNvPicPr>
          <a:picLocks noChangeAspect="1"/>
        </xdr:cNvPicPr>
      </xdr:nvPicPr>
      <xdr:blipFill>
        <a:blip xmlns:r="http://schemas.openxmlformats.org/officeDocument/2006/relationships" r:embed="rId37" cstate="print"/>
        <a:stretch>
          <a:fillRect/>
        </a:stretch>
      </xdr:blipFill>
      <xdr:spPr>
        <a:xfrm>
          <a:off x="862458" y="125925263"/>
          <a:ext cx="1219200" cy="837334"/>
        </a:xfrm>
        <a:prstGeom prst="rect">
          <a:avLst/>
        </a:prstGeom>
      </xdr:spPr>
    </xdr:pic>
    <xdr:clientData/>
  </xdr:twoCellAnchor>
  <xdr:twoCellAnchor editAs="oneCell">
    <xdr:from>
      <xdr:col>1</xdr:col>
      <xdr:colOff>148877</xdr:colOff>
      <xdr:row>125</xdr:row>
      <xdr:rowOff>28575</xdr:rowOff>
    </xdr:from>
    <xdr:to>
      <xdr:col>1</xdr:col>
      <xdr:colOff>1342677</xdr:colOff>
      <xdr:row>125</xdr:row>
      <xdr:rowOff>890649</xdr:rowOff>
    </xdr:to>
    <xdr:pic>
      <xdr:nvPicPr>
        <xdr:cNvPr id="586" name="Рисунок 585" descr="корейская косметика оптом00943.jpg"/>
        <xdr:cNvPicPr>
          <a:picLocks noChangeAspect="1"/>
        </xdr:cNvPicPr>
      </xdr:nvPicPr>
      <xdr:blipFill>
        <a:blip xmlns:r="http://schemas.openxmlformats.org/officeDocument/2006/relationships" r:embed="rId38" cstate="print"/>
        <a:stretch>
          <a:fillRect/>
        </a:stretch>
      </xdr:blipFill>
      <xdr:spPr>
        <a:xfrm>
          <a:off x="875158" y="126865856"/>
          <a:ext cx="1193800" cy="862074"/>
        </a:xfrm>
        <a:prstGeom prst="rect">
          <a:avLst/>
        </a:prstGeom>
      </xdr:spPr>
    </xdr:pic>
    <xdr:clientData/>
  </xdr:twoCellAnchor>
  <xdr:twoCellAnchor editAs="oneCell">
    <xdr:from>
      <xdr:col>1</xdr:col>
      <xdr:colOff>142527</xdr:colOff>
      <xdr:row>126</xdr:row>
      <xdr:rowOff>19049</xdr:rowOff>
    </xdr:from>
    <xdr:to>
      <xdr:col>1</xdr:col>
      <xdr:colOff>1349027</xdr:colOff>
      <xdr:row>126</xdr:row>
      <xdr:rowOff>903018</xdr:rowOff>
    </xdr:to>
    <xdr:pic>
      <xdr:nvPicPr>
        <xdr:cNvPr id="587" name="Рисунок 586" descr="корейская косметика оптом00944.jpg"/>
        <xdr:cNvPicPr>
          <a:picLocks noChangeAspect="1"/>
        </xdr:cNvPicPr>
      </xdr:nvPicPr>
      <xdr:blipFill>
        <a:blip xmlns:r="http://schemas.openxmlformats.org/officeDocument/2006/relationships" r:embed="rId39" cstate="print"/>
        <a:stretch>
          <a:fillRect/>
        </a:stretch>
      </xdr:blipFill>
      <xdr:spPr>
        <a:xfrm>
          <a:off x="868808" y="127796924"/>
          <a:ext cx="1206500" cy="883969"/>
        </a:xfrm>
        <a:prstGeom prst="rect">
          <a:avLst/>
        </a:prstGeom>
      </xdr:spPr>
    </xdr:pic>
    <xdr:clientData/>
  </xdr:twoCellAnchor>
  <xdr:twoCellAnchor editAs="oneCell">
    <xdr:from>
      <xdr:col>1</xdr:col>
      <xdr:colOff>136177</xdr:colOff>
      <xdr:row>127</xdr:row>
      <xdr:rowOff>28575</xdr:rowOff>
    </xdr:from>
    <xdr:to>
      <xdr:col>1</xdr:col>
      <xdr:colOff>1355377</xdr:colOff>
      <xdr:row>127</xdr:row>
      <xdr:rowOff>865909</xdr:rowOff>
    </xdr:to>
    <xdr:pic>
      <xdr:nvPicPr>
        <xdr:cNvPr id="588" name="Рисунок 587" descr="корейская косметика оптом00948.jpg"/>
        <xdr:cNvPicPr>
          <a:picLocks noChangeAspect="1"/>
        </xdr:cNvPicPr>
      </xdr:nvPicPr>
      <xdr:blipFill>
        <a:blip xmlns:r="http://schemas.openxmlformats.org/officeDocument/2006/relationships" r:embed="rId40" cstate="print"/>
        <a:stretch>
          <a:fillRect/>
        </a:stretch>
      </xdr:blipFill>
      <xdr:spPr>
        <a:xfrm>
          <a:off x="862458" y="128747044"/>
          <a:ext cx="1219200" cy="837334"/>
        </a:xfrm>
        <a:prstGeom prst="rect">
          <a:avLst/>
        </a:prstGeom>
      </xdr:spPr>
    </xdr:pic>
    <xdr:clientData/>
  </xdr:twoCellAnchor>
  <xdr:twoCellAnchor editAs="oneCell">
    <xdr:from>
      <xdr:col>1</xdr:col>
      <xdr:colOff>136177</xdr:colOff>
      <xdr:row>128</xdr:row>
      <xdr:rowOff>9525</xdr:rowOff>
    </xdr:from>
    <xdr:to>
      <xdr:col>1</xdr:col>
      <xdr:colOff>1355377</xdr:colOff>
      <xdr:row>128</xdr:row>
      <xdr:rowOff>841169</xdr:rowOff>
    </xdr:to>
    <xdr:pic>
      <xdr:nvPicPr>
        <xdr:cNvPr id="589" name="Рисунок 588" descr="корейская косметика оптом01109.jpg"/>
        <xdr:cNvPicPr>
          <a:picLocks noChangeAspect="1"/>
        </xdr:cNvPicPr>
      </xdr:nvPicPr>
      <xdr:blipFill>
        <a:blip xmlns:r="http://schemas.openxmlformats.org/officeDocument/2006/relationships" r:embed="rId41" cstate="print"/>
        <a:stretch>
          <a:fillRect/>
        </a:stretch>
      </xdr:blipFill>
      <xdr:spPr>
        <a:xfrm>
          <a:off x="862458" y="129668588"/>
          <a:ext cx="1219200" cy="831644"/>
        </a:xfrm>
        <a:prstGeom prst="rect">
          <a:avLst/>
        </a:prstGeom>
      </xdr:spPr>
    </xdr:pic>
    <xdr:clientData/>
  </xdr:twoCellAnchor>
  <xdr:twoCellAnchor editAs="oneCell">
    <xdr:from>
      <xdr:col>1</xdr:col>
      <xdr:colOff>142527</xdr:colOff>
      <xdr:row>139</xdr:row>
      <xdr:rowOff>28575</xdr:rowOff>
    </xdr:from>
    <xdr:to>
      <xdr:col>1</xdr:col>
      <xdr:colOff>1349027</xdr:colOff>
      <xdr:row>139</xdr:row>
      <xdr:rowOff>878279</xdr:rowOff>
    </xdr:to>
    <xdr:pic>
      <xdr:nvPicPr>
        <xdr:cNvPr id="590" name="Рисунок 589" descr="корейская косметика оптом01120.jpg"/>
        <xdr:cNvPicPr>
          <a:picLocks noChangeAspect="1"/>
        </xdr:cNvPicPr>
      </xdr:nvPicPr>
      <xdr:blipFill>
        <a:blip xmlns:r="http://schemas.openxmlformats.org/officeDocument/2006/relationships" r:embed="rId42" cstate="print"/>
        <a:stretch>
          <a:fillRect/>
        </a:stretch>
      </xdr:blipFill>
      <xdr:spPr>
        <a:xfrm>
          <a:off x="868808" y="140034169"/>
          <a:ext cx="1206500" cy="849704"/>
        </a:xfrm>
        <a:prstGeom prst="rect">
          <a:avLst/>
        </a:prstGeom>
      </xdr:spPr>
    </xdr:pic>
    <xdr:clientData/>
  </xdr:twoCellAnchor>
  <xdr:twoCellAnchor editAs="oneCell">
    <xdr:from>
      <xdr:col>1</xdr:col>
      <xdr:colOff>145702</xdr:colOff>
      <xdr:row>140</xdr:row>
      <xdr:rowOff>19050</xdr:rowOff>
    </xdr:from>
    <xdr:to>
      <xdr:col>1</xdr:col>
      <xdr:colOff>1345852</xdr:colOff>
      <xdr:row>140</xdr:row>
      <xdr:rowOff>903020</xdr:rowOff>
    </xdr:to>
    <xdr:pic>
      <xdr:nvPicPr>
        <xdr:cNvPr id="591" name="Рисунок 590" descr="корейская косметика оптом01122.jpg"/>
        <xdr:cNvPicPr>
          <a:picLocks noChangeAspect="1"/>
        </xdr:cNvPicPr>
      </xdr:nvPicPr>
      <xdr:blipFill>
        <a:blip xmlns:r="http://schemas.openxmlformats.org/officeDocument/2006/relationships" r:embed="rId43" cstate="print"/>
        <a:stretch>
          <a:fillRect/>
        </a:stretch>
      </xdr:blipFill>
      <xdr:spPr>
        <a:xfrm>
          <a:off x="871983" y="140965238"/>
          <a:ext cx="1200150" cy="883970"/>
        </a:xfrm>
        <a:prstGeom prst="rect">
          <a:avLst/>
        </a:prstGeom>
      </xdr:spPr>
    </xdr:pic>
    <xdr:clientData/>
  </xdr:twoCellAnchor>
  <xdr:twoCellAnchor editAs="oneCell">
    <xdr:from>
      <xdr:col>1</xdr:col>
      <xdr:colOff>136177</xdr:colOff>
      <xdr:row>141</xdr:row>
      <xdr:rowOff>9525</xdr:rowOff>
    </xdr:from>
    <xdr:to>
      <xdr:col>1</xdr:col>
      <xdr:colOff>1355377</xdr:colOff>
      <xdr:row>141</xdr:row>
      <xdr:rowOff>903019</xdr:rowOff>
    </xdr:to>
    <xdr:pic>
      <xdr:nvPicPr>
        <xdr:cNvPr id="592" name="Рисунок 591" descr="корейская косметика оптом01124.jpg"/>
        <xdr:cNvPicPr>
          <a:picLocks noChangeAspect="1"/>
        </xdr:cNvPicPr>
      </xdr:nvPicPr>
      <xdr:blipFill>
        <a:blip xmlns:r="http://schemas.openxmlformats.org/officeDocument/2006/relationships" r:embed="rId44" cstate="print"/>
        <a:stretch>
          <a:fillRect/>
        </a:stretch>
      </xdr:blipFill>
      <xdr:spPr>
        <a:xfrm>
          <a:off x="862458" y="141896306"/>
          <a:ext cx="1219200" cy="893494"/>
        </a:xfrm>
        <a:prstGeom prst="rect">
          <a:avLst/>
        </a:prstGeom>
      </xdr:spPr>
    </xdr:pic>
    <xdr:clientData/>
  </xdr:twoCellAnchor>
  <xdr:twoCellAnchor editAs="oneCell">
    <xdr:from>
      <xdr:col>1</xdr:col>
      <xdr:colOff>131414</xdr:colOff>
      <xdr:row>129</xdr:row>
      <xdr:rowOff>21429</xdr:rowOff>
    </xdr:from>
    <xdr:to>
      <xdr:col>1</xdr:col>
      <xdr:colOff>1360140</xdr:colOff>
      <xdr:row>129</xdr:row>
      <xdr:rowOff>890648</xdr:rowOff>
    </xdr:to>
    <xdr:pic>
      <xdr:nvPicPr>
        <xdr:cNvPr id="593" name="Рисунок 592" descr="корейская косметика оптом01173.jpg"/>
        <xdr:cNvPicPr>
          <a:picLocks noChangeAspect="1"/>
        </xdr:cNvPicPr>
      </xdr:nvPicPr>
      <xdr:blipFill>
        <a:blip xmlns:r="http://schemas.openxmlformats.org/officeDocument/2006/relationships" r:embed="rId45" cstate="print"/>
        <a:stretch>
          <a:fillRect/>
        </a:stretch>
      </xdr:blipFill>
      <xdr:spPr>
        <a:xfrm>
          <a:off x="857695" y="130621085"/>
          <a:ext cx="1228726" cy="869219"/>
        </a:xfrm>
        <a:prstGeom prst="rect">
          <a:avLst/>
        </a:prstGeom>
      </xdr:spPr>
    </xdr:pic>
    <xdr:clientData/>
  </xdr:twoCellAnchor>
  <xdr:twoCellAnchor editAs="oneCell">
    <xdr:from>
      <xdr:col>1</xdr:col>
      <xdr:colOff>144115</xdr:colOff>
      <xdr:row>130</xdr:row>
      <xdr:rowOff>21431</xdr:rowOff>
    </xdr:from>
    <xdr:to>
      <xdr:col>1</xdr:col>
      <xdr:colOff>1347440</xdr:colOff>
      <xdr:row>130</xdr:row>
      <xdr:rowOff>890650</xdr:rowOff>
    </xdr:to>
    <xdr:pic>
      <xdr:nvPicPr>
        <xdr:cNvPr id="594" name="Рисунок 593" descr="корейская косметика оптом01179.jpg"/>
        <xdr:cNvPicPr>
          <a:picLocks noChangeAspect="1"/>
        </xdr:cNvPicPr>
      </xdr:nvPicPr>
      <xdr:blipFill>
        <a:blip xmlns:r="http://schemas.openxmlformats.org/officeDocument/2006/relationships" r:embed="rId46" cstate="print"/>
        <a:stretch>
          <a:fillRect/>
        </a:stretch>
      </xdr:blipFill>
      <xdr:spPr>
        <a:xfrm>
          <a:off x="870396" y="131561681"/>
          <a:ext cx="1203325" cy="869219"/>
        </a:xfrm>
        <a:prstGeom prst="rect">
          <a:avLst/>
        </a:prstGeom>
      </xdr:spPr>
    </xdr:pic>
    <xdr:clientData/>
  </xdr:twoCellAnchor>
  <xdr:twoCellAnchor editAs="oneCell">
    <xdr:from>
      <xdr:col>1</xdr:col>
      <xdr:colOff>145702</xdr:colOff>
      <xdr:row>131</xdr:row>
      <xdr:rowOff>38099</xdr:rowOff>
    </xdr:from>
    <xdr:to>
      <xdr:col>1</xdr:col>
      <xdr:colOff>1345852</xdr:colOff>
      <xdr:row>131</xdr:row>
      <xdr:rowOff>865909</xdr:rowOff>
    </xdr:to>
    <xdr:pic>
      <xdr:nvPicPr>
        <xdr:cNvPr id="595" name="Рисунок 594" descr="корейская косметика оптом01146.jpg"/>
        <xdr:cNvPicPr>
          <a:picLocks noChangeAspect="1"/>
        </xdr:cNvPicPr>
      </xdr:nvPicPr>
      <xdr:blipFill>
        <a:blip xmlns:r="http://schemas.openxmlformats.org/officeDocument/2006/relationships" r:embed="rId47" cstate="print"/>
        <a:stretch>
          <a:fillRect/>
        </a:stretch>
      </xdr:blipFill>
      <xdr:spPr>
        <a:xfrm>
          <a:off x="871983" y="132518943"/>
          <a:ext cx="1200150" cy="827810"/>
        </a:xfrm>
        <a:prstGeom prst="rect">
          <a:avLst/>
        </a:prstGeom>
      </xdr:spPr>
    </xdr:pic>
    <xdr:clientData/>
  </xdr:twoCellAnchor>
  <xdr:twoCellAnchor editAs="oneCell">
    <xdr:from>
      <xdr:col>1</xdr:col>
      <xdr:colOff>145702</xdr:colOff>
      <xdr:row>132</xdr:row>
      <xdr:rowOff>21430</xdr:rowOff>
    </xdr:from>
    <xdr:to>
      <xdr:col>1</xdr:col>
      <xdr:colOff>1345852</xdr:colOff>
      <xdr:row>132</xdr:row>
      <xdr:rowOff>890650</xdr:rowOff>
    </xdr:to>
    <xdr:pic>
      <xdr:nvPicPr>
        <xdr:cNvPr id="596" name="Рисунок 595" descr="корейская косметика оптом01147.jpg"/>
        <xdr:cNvPicPr>
          <a:picLocks noChangeAspect="1"/>
        </xdr:cNvPicPr>
      </xdr:nvPicPr>
      <xdr:blipFill>
        <a:blip xmlns:r="http://schemas.openxmlformats.org/officeDocument/2006/relationships" r:embed="rId48" cstate="print"/>
        <a:stretch>
          <a:fillRect/>
        </a:stretch>
      </xdr:blipFill>
      <xdr:spPr>
        <a:xfrm>
          <a:off x="871983" y="133442868"/>
          <a:ext cx="1200150" cy="869220"/>
        </a:xfrm>
        <a:prstGeom prst="rect">
          <a:avLst/>
        </a:prstGeom>
      </xdr:spPr>
    </xdr:pic>
    <xdr:clientData/>
  </xdr:twoCellAnchor>
  <xdr:twoCellAnchor editAs="oneCell">
    <xdr:from>
      <xdr:col>1</xdr:col>
      <xdr:colOff>136177</xdr:colOff>
      <xdr:row>133</xdr:row>
      <xdr:rowOff>23813</xdr:rowOff>
    </xdr:from>
    <xdr:to>
      <xdr:col>1</xdr:col>
      <xdr:colOff>1355377</xdr:colOff>
      <xdr:row>133</xdr:row>
      <xdr:rowOff>903020</xdr:rowOff>
    </xdr:to>
    <xdr:pic>
      <xdr:nvPicPr>
        <xdr:cNvPr id="597" name="Рисунок 596" descr="корейская косметика оптом01150.jpg"/>
        <xdr:cNvPicPr>
          <a:picLocks noChangeAspect="1"/>
        </xdr:cNvPicPr>
      </xdr:nvPicPr>
      <xdr:blipFill>
        <a:blip xmlns:r="http://schemas.openxmlformats.org/officeDocument/2006/relationships" r:embed="rId49" cstate="print"/>
        <a:stretch>
          <a:fillRect/>
        </a:stretch>
      </xdr:blipFill>
      <xdr:spPr>
        <a:xfrm>
          <a:off x="862458" y="134385844"/>
          <a:ext cx="1219200" cy="879207"/>
        </a:xfrm>
        <a:prstGeom prst="rect">
          <a:avLst/>
        </a:prstGeom>
      </xdr:spPr>
    </xdr:pic>
    <xdr:clientData/>
  </xdr:twoCellAnchor>
  <xdr:twoCellAnchor editAs="oneCell">
    <xdr:from>
      <xdr:col>1</xdr:col>
      <xdr:colOff>145702</xdr:colOff>
      <xdr:row>134</xdr:row>
      <xdr:rowOff>28575</xdr:rowOff>
    </xdr:from>
    <xdr:to>
      <xdr:col>1</xdr:col>
      <xdr:colOff>1345852</xdr:colOff>
      <xdr:row>134</xdr:row>
      <xdr:rowOff>890649</xdr:rowOff>
    </xdr:to>
    <xdr:pic>
      <xdr:nvPicPr>
        <xdr:cNvPr id="598" name="Рисунок 597" descr="корейская косметика оптом01151.jpg"/>
        <xdr:cNvPicPr>
          <a:picLocks noChangeAspect="1"/>
        </xdr:cNvPicPr>
      </xdr:nvPicPr>
      <xdr:blipFill>
        <a:blip xmlns:r="http://schemas.openxmlformats.org/officeDocument/2006/relationships" r:embed="rId50" cstate="print"/>
        <a:stretch>
          <a:fillRect/>
        </a:stretch>
      </xdr:blipFill>
      <xdr:spPr>
        <a:xfrm>
          <a:off x="871983" y="135331200"/>
          <a:ext cx="1200150" cy="862074"/>
        </a:xfrm>
        <a:prstGeom prst="rect">
          <a:avLst/>
        </a:prstGeom>
      </xdr:spPr>
    </xdr:pic>
    <xdr:clientData/>
  </xdr:twoCellAnchor>
  <xdr:twoCellAnchor editAs="oneCell">
    <xdr:from>
      <xdr:col>1</xdr:col>
      <xdr:colOff>131415</xdr:colOff>
      <xdr:row>135</xdr:row>
      <xdr:rowOff>9524</xdr:rowOff>
    </xdr:from>
    <xdr:to>
      <xdr:col>1</xdr:col>
      <xdr:colOff>1360140</xdr:colOff>
      <xdr:row>135</xdr:row>
      <xdr:rowOff>927759</xdr:rowOff>
    </xdr:to>
    <xdr:pic>
      <xdr:nvPicPr>
        <xdr:cNvPr id="599" name="Рисунок 598" descr="корейская косметика оптом01155.jpg"/>
        <xdr:cNvPicPr>
          <a:picLocks noChangeAspect="1"/>
        </xdr:cNvPicPr>
      </xdr:nvPicPr>
      <xdr:blipFill>
        <a:blip xmlns:r="http://schemas.openxmlformats.org/officeDocument/2006/relationships" r:embed="rId51" cstate="print"/>
        <a:stretch>
          <a:fillRect/>
        </a:stretch>
      </xdr:blipFill>
      <xdr:spPr>
        <a:xfrm>
          <a:off x="857696" y="136252743"/>
          <a:ext cx="1228725" cy="918235"/>
        </a:xfrm>
        <a:prstGeom prst="rect">
          <a:avLst/>
        </a:prstGeom>
      </xdr:spPr>
    </xdr:pic>
    <xdr:clientData/>
  </xdr:twoCellAnchor>
  <xdr:twoCellAnchor editAs="oneCell">
    <xdr:from>
      <xdr:col>1</xdr:col>
      <xdr:colOff>150465</xdr:colOff>
      <xdr:row>136</xdr:row>
      <xdr:rowOff>28575</xdr:rowOff>
    </xdr:from>
    <xdr:to>
      <xdr:col>1</xdr:col>
      <xdr:colOff>1341090</xdr:colOff>
      <xdr:row>136</xdr:row>
      <xdr:rowOff>903019</xdr:rowOff>
    </xdr:to>
    <xdr:pic>
      <xdr:nvPicPr>
        <xdr:cNvPr id="600" name="Рисунок 599" descr="корейская косметика оптом01156.jpg"/>
        <xdr:cNvPicPr>
          <a:picLocks noChangeAspect="1"/>
        </xdr:cNvPicPr>
      </xdr:nvPicPr>
      <xdr:blipFill>
        <a:blip xmlns:r="http://schemas.openxmlformats.org/officeDocument/2006/relationships" r:embed="rId52" cstate="print"/>
        <a:stretch>
          <a:fillRect/>
        </a:stretch>
      </xdr:blipFill>
      <xdr:spPr>
        <a:xfrm>
          <a:off x="876746" y="137212388"/>
          <a:ext cx="1190625" cy="874444"/>
        </a:xfrm>
        <a:prstGeom prst="rect">
          <a:avLst/>
        </a:prstGeom>
      </xdr:spPr>
    </xdr:pic>
    <xdr:clientData/>
  </xdr:twoCellAnchor>
  <xdr:twoCellAnchor editAs="oneCell">
    <xdr:from>
      <xdr:col>1</xdr:col>
      <xdr:colOff>145702</xdr:colOff>
      <xdr:row>137</xdr:row>
      <xdr:rowOff>35719</xdr:rowOff>
    </xdr:from>
    <xdr:to>
      <xdr:col>1</xdr:col>
      <xdr:colOff>1345852</xdr:colOff>
      <xdr:row>137</xdr:row>
      <xdr:rowOff>903018</xdr:rowOff>
    </xdr:to>
    <xdr:pic>
      <xdr:nvPicPr>
        <xdr:cNvPr id="601" name="Рисунок 600" descr="корейская косметика оптом01159.jpg"/>
        <xdr:cNvPicPr>
          <a:picLocks noChangeAspect="1"/>
        </xdr:cNvPicPr>
      </xdr:nvPicPr>
      <xdr:blipFill>
        <a:blip xmlns:r="http://schemas.openxmlformats.org/officeDocument/2006/relationships" r:embed="rId53" cstate="print"/>
        <a:stretch>
          <a:fillRect/>
        </a:stretch>
      </xdr:blipFill>
      <xdr:spPr>
        <a:xfrm>
          <a:off x="871983" y="138160125"/>
          <a:ext cx="1200150" cy="867299"/>
        </a:xfrm>
        <a:prstGeom prst="rect">
          <a:avLst/>
        </a:prstGeom>
      </xdr:spPr>
    </xdr:pic>
    <xdr:clientData/>
  </xdr:twoCellAnchor>
  <xdr:twoCellAnchor editAs="oneCell">
    <xdr:from>
      <xdr:col>1</xdr:col>
      <xdr:colOff>136177</xdr:colOff>
      <xdr:row>138</xdr:row>
      <xdr:rowOff>19050</xdr:rowOff>
    </xdr:from>
    <xdr:to>
      <xdr:col>1</xdr:col>
      <xdr:colOff>1355377</xdr:colOff>
      <xdr:row>138</xdr:row>
      <xdr:rowOff>915390</xdr:rowOff>
    </xdr:to>
    <xdr:pic>
      <xdr:nvPicPr>
        <xdr:cNvPr id="602" name="Рисунок 601" descr="корейская косметика оптом01160.jpg"/>
        <xdr:cNvPicPr>
          <a:picLocks noChangeAspect="1"/>
        </xdr:cNvPicPr>
      </xdr:nvPicPr>
      <xdr:blipFill>
        <a:blip xmlns:r="http://schemas.openxmlformats.org/officeDocument/2006/relationships" r:embed="rId54" cstate="print"/>
        <a:stretch>
          <a:fillRect/>
        </a:stretch>
      </xdr:blipFill>
      <xdr:spPr>
        <a:xfrm>
          <a:off x="862458" y="139084050"/>
          <a:ext cx="1219200" cy="896340"/>
        </a:xfrm>
        <a:prstGeom prst="rect">
          <a:avLst/>
        </a:prstGeom>
      </xdr:spPr>
    </xdr:pic>
    <xdr:clientData/>
  </xdr:twoCellAnchor>
  <xdr:twoCellAnchor editAs="oneCell">
    <xdr:from>
      <xdr:col>1</xdr:col>
      <xdr:colOff>150465</xdr:colOff>
      <xdr:row>142</xdr:row>
      <xdr:rowOff>38100</xdr:rowOff>
    </xdr:from>
    <xdr:to>
      <xdr:col>1</xdr:col>
      <xdr:colOff>1341090</xdr:colOff>
      <xdr:row>142</xdr:row>
      <xdr:rowOff>890649</xdr:rowOff>
    </xdr:to>
    <xdr:pic>
      <xdr:nvPicPr>
        <xdr:cNvPr id="603" name="Рисунок 602" descr="корейская косметика оптом01070.jpg"/>
        <xdr:cNvPicPr>
          <a:picLocks noChangeAspect="1"/>
        </xdr:cNvPicPr>
      </xdr:nvPicPr>
      <xdr:blipFill>
        <a:blip xmlns:r="http://schemas.openxmlformats.org/officeDocument/2006/relationships" r:embed="rId55" cstate="print"/>
        <a:stretch>
          <a:fillRect/>
        </a:stretch>
      </xdr:blipFill>
      <xdr:spPr>
        <a:xfrm>
          <a:off x="876746" y="142865475"/>
          <a:ext cx="1190625" cy="852549"/>
        </a:xfrm>
        <a:prstGeom prst="rect">
          <a:avLst/>
        </a:prstGeom>
      </xdr:spPr>
    </xdr:pic>
    <xdr:clientData/>
  </xdr:twoCellAnchor>
  <xdr:twoCellAnchor editAs="oneCell">
    <xdr:from>
      <xdr:col>1</xdr:col>
      <xdr:colOff>142527</xdr:colOff>
      <xdr:row>143</xdr:row>
      <xdr:rowOff>28575</xdr:rowOff>
    </xdr:from>
    <xdr:to>
      <xdr:col>1</xdr:col>
      <xdr:colOff>1349027</xdr:colOff>
      <xdr:row>143</xdr:row>
      <xdr:rowOff>890649</xdr:rowOff>
    </xdr:to>
    <xdr:pic>
      <xdr:nvPicPr>
        <xdr:cNvPr id="604" name="Рисунок 603" descr="корейская косметика оптом01076.jpg"/>
        <xdr:cNvPicPr>
          <a:picLocks noChangeAspect="1"/>
        </xdr:cNvPicPr>
      </xdr:nvPicPr>
      <xdr:blipFill>
        <a:blip xmlns:r="http://schemas.openxmlformats.org/officeDocument/2006/relationships" r:embed="rId56" cstate="print"/>
        <a:stretch>
          <a:fillRect/>
        </a:stretch>
      </xdr:blipFill>
      <xdr:spPr>
        <a:xfrm>
          <a:off x="868808" y="143796544"/>
          <a:ext cx="1206500" cy="862074"/>
        </a:xfrm>
        <a:prstGeom prst="rect">
          <a:avLst/>
        </a:prstGeom>
      </xdr:spPr>
    </xdr:pic>
    <xdr:clientData/>
  </xdr:twoCellAnchor>
  <xdr:twoCellAnchor editAs="oneCell">
    <xdr:from>
      <xdr:col>1</xdr:col>
      <xdr:colOff>142527</xdr:colOff>
      <xdr:row>144</xdr:row>
      <xdr:rowOff>19049</xdr:rowOff>
    </xdr:from>
    <xdr:to>
      <xdr:col>1</xdr:col>
      <xdr:colOff>1349027</xdr:colOff>
      <xdr:row>144</xdr:row>
      <xdr:rowOff>890648</xdr:rowOff>
    </xdr:to>
    <xdr:pic>
      <xdr:nvPicPr>
        <xdr:cNvPr id="605" name="Рисунок 604" descr="корейская косметика оптом01077.jpg"/>
        <xdr:cNvPicPr>
          <a:picLocks noChangeAspect="1"/>
        </xdr:cNvPicPr>
      </xdr:nvPicPr>
      <xdr:blipFill>
        <a:blip xmlns:r="http://schemas.openxmlformats.org/officeDocument/2006/relationships" r:embed="rId57" cstate="print"/>
        <a:stretch>
          <a:fillRect/>
        </a:stretch>
      </xdr:blipFill>
      <xdr:spPr>
        <a:xfrm>
          <a:off x="868808" y="144727612"/>
          <a:ext cx="1206500" cy="871599"/>
        </a:xfrm>
        <a:prstGeom prst="rect">
          <a:avLst/>
        </a:prstGeom>
      </xdr:spPr>
    </xdr:pic>
    <xdr:clientData/>
  </xdr:twoCellAnchor>
  <xdr:twoCellAnchor editAs="oneCell">
    <xdr:from>
      <xdr:col>1</xdr:col>
      <xdr:colOff>145702</xdr:colOff>
      <xdr:row>145</xdr:row>
      <xdr:rowOff>28575</xdr:rowOff>
    </xdr:from>
    <xdr:to>
      <xdr:col>1</xdr:col>
      <xdr:colOff>1345852</xdr:colOff>
      <xdr:row>145</xdr:row>
      <xdr:rowOff>915390</xdr:rowOff>
    </xdr:to>
    <xdr:pic>
      <xdr:nvPicPr>
        <xdr:cNvPr id="606" name="Рисунок 605" descr="корейская косметика оптом01088.jpg"/>
        <xdr:cNvPicPr>
          <a:picLocks noChangeAspect="1"/>
        </xdr:cNvPicPr>
      </xdr:nvPicPr>
      <xdr:blipFill>
        <a:blip xmlns:r="http://schemas.openxmlformats.org/officeDocument/2006/relationships" r:embed="rId58" cstate="print"/>
        <a:stretch>
          <a:fillRect/>
        </a:stretch>
      </xdr:blipFill>
      <xdr:spPr>
        <a:xfrm>
          <a:off x="871983" y="145677731"/>
          <a:ext cx="1200150" cy="886815"/>
        </a:xfrm>
        <a:prstGeom prst="rect">
          <a:avLst/>
        </a:prstGeom>
      </xdr:spPr>
    </xdr:pic>
    <xdr:clientData/>
  </xdr:twoCellAnchor>
  <xdr:twoCellAnchor editAs="oneCell">
    <xdr:from>
      <xdr:col>1</xdr:col>
      <xdr:colOff>155227</xdr:colOff>
      <xdr:row>146</xdr:row>
      <xdr:rowOff>26194</xdr:rowOff>
    </xdr:from>
    <xdr:to>
      <xdr:col>1</xdr:col>
      <xdr:colOff>1336327</xdr:colOff>
      <xdr:row>146</xdr:row>
      <xdr:rowOff>903020</xdr:rowOff>
    </xdr:to>
    <xdr:pic>
      <xdr:nvPicPr>
        <xdr:cNvPr id="607" name="Рисунок 606" descr="корейская косметика оптом01092.jpg"/>
        <xdr:cNvPicPr>
          <a:picLocks noChangeAspect="1"/>
        </xdr:cNvPicPr>
      </xdr:nvPicPr>
      <xdr:blipFill>
        <a:blip xmlns:r="http://schemas.openxmlformats.org/officeDocument/2006/relationships" r:embed="rId59" cstate="print"/>
        <a:stretch>
          <a:fillRect/>
        </a:stretch>
      </xdr:blipFill>
      <xdr:spPr>
        <a:xfrm>
          <a:off x="881508" y="146615944"/>
          <a:ext cx="1181100" cy="876826"/>
        </a:xfrm>
        <a:prstGeom prst="rect">
          <a:avLst/>
        </a:prstGeom>
      </xdr:spPr>
    </xdr:pic>
    <xdr:clientData/>
  </xdr:twoCellAnchor>
  <xdr:twoCellAnchor editAs="oneCell">
    <xdr:from>
      <xdr:col>1</xdr:col>
      <xdr:colOff>150465</xdr:colOff>
      <xdr:row>147</xdr:row>
      <xdr:rowOff>28574</xdr:rowOff>
    </xdr:from>
    <xdr:to>
      <xdr:col>1</xdr:col>
      <xdr:colOff>1341090</xdr:colOff>
      <xdr:row>147</xdr:row>
      <xdr:rowOff>903020</xdr:rowOff>
    </xdr:to>
    <xdr:pic>
      <xdr:nvPicPr>
        <xdr:cNvPr id="608" name="Рисунок 607" descr="корейская косметика оптом01097.jpg"/>
        <xdr:cNvPicPr>
          <a:picLocks noChangeAspect="1"/>
        </xdr:cNvPicPr>
      </xdr:nvPicPr>
      <xdr:blipFill>
        <a:blip xmlns:r="http://schemas.openxmlformats.org/officeDocument/2006/relationships" r:embed="rId60" cstate="print"/>
        <a:stretch>
          <a:fillRect/>
        </a:stretch>
      </xdr:blipFill>
      <xdr:spPr>
        <a:xfrm>
          <a:off x="876746" y="147558918"/>
          <a:ext cx="1190625" cy="874446"/>
        </a:xfrm>
        <a:prstGeom prst="rect">
          <a:avLst/>
        </a:prstGeom>
      </xdr:spPr>
    </xdr:pic>
    <xdr:clientData/>
  </xdr:twoCellAnchor>
  <xdr:twoCellAnchor editAs="oneCell">
    <xdr:from>
      <xdr:col>1</xdr:col>
      <xdr:colOff>127458</xdr:colOff>
      <xdr:row>148</xdr:row>
      <xdr:rowOff>38100</xdr:rowOff>
    </xdr:from>
    <xdr:to>
      <xdr:col>1</xdr:col>
      <xdr:colOff>1364097</xdr:colOff>
      <xdr:row>148</xdr:row>
      <xdr:rowOff>915390</xdr:rowOff>
    </xdr:to>
    <xdr:pic>
      <xdr:nvPicPr>
        <xdr:cNvPr id="609" name="Рисунок 608" descr="корейская косметика оптом01104.jpg"/>
        <xdr:cNvPicPr>
          <a:picLocks noChangeAspect="1"/>
        </xdr:cNvPicPr>
      </xdr:nvPicPr>
      <xdr:blipFill>
        <a:blip xmlns:r="http://schemas.openxmlformats.org/officeDocument/2006/relationships" r:embed="rId61" cstate="print"/>
        <a:stretch>
          <a:fillRect/>
        </a:stretch>
      </xdr:blipFill>
      <xdr:spPr>
        <a:xfrm>
          <a:off x="853739" y="148509038"/>
          <a:ext cx="1236639" cy="877290"/>
        </a:xfrm>
        <a:prstGeom prst="rect">
          <a:avLst/>
        </a:prstGeom>
      </xdr:spPr>
    </xdr:pic>
    <xdr:clientData/>
  </xdr:twoCellAnchor>
  <xdr:twoCellAnchor editAs="oneCell">
    <xdr:from>
      <xdr:col>1</xdr:col>
      <xdr:colOff>156251</xdr:colOff>
      <xdr:row>89</xdr:row>
      <xdr:rowOff>64292</xdr:rowOff>
    </xdr:from>
    <xdr:to>
      <xdr:col>1</xdr:col>
      <xdr:colOff>1335303</xdr:colOff>
      <xdr:row>89</xdr:row>
      <xdr:rowOff>1243344</xdr:rowOff>
    </xdr:to>
    <xdr:pic>
      <xdr:nvPicPr>
        <xdr:cNvPr id="610" name="Рисунок 609" descr="image-209-300x300.jpg"/>
        <xdr:cNvPicPr>
          <a:picLocks noChangeAspect="1"/>
        </xdr:cNvPicPr>
      </xdr:nvPicPr>
      <xdr:blipFill>
        <a:blip xmlns:r="http://schemas.openxmlformats.org/officeDocument/2006/relationships" r:embed="rId62" cstate="print"/>
        <a:stretch>
          <a:fillRect/>
        </a:stretch>
      </xdr:blipFill>
      <xdr:spPr>
        <a:xfrm>
          <a:off x="882532" y="92063886"/>
          <a:ext cx="1179052" cy="1179052"/>
        </a:xfrm>
        <a:prstGeom prst="rect">
          <a:avLst/>
        </a:prstGeom>
      </xdr:spPr>
    </xdr:pic>
    <xdr:clientData/>
  </xdr:twoCellAnchor>
  <xdr:twoCellAnchor editAs="oneCell">
    <xdr:from>
      <xdr:col>1</xdr:col>
      <xdr:colOff>170567</xdr:colOff>
      <xdr:row>149</xdr:row>
      <xdr:rowOff>44781</xdr:rowOff>
    </xdr:from>
    <xdr:to>
      <xdr:col>1</xdr:col>
      <xdr:colOff>1320988</xdr:colOff>
      <xdr:row>149</xdr:row>
      <xdr:rowOff>903019</xdr:rowOff>
    </xdr:to>
    <xdr:pic>
      <xdr:nvPicPr>
        <xdr:cNvPr id="611" name="Рисунок 610" descr="salfetki dlya stirki.png"/>
        <xdr:cNvPicPr>
          <a:picLocks noChangeAspect="1"/>
        </xdr:cNvPicPr>
      </xdr:nvPicPr>
      <xdr:blipFill>
        <a:blip xmlns:r="http://schemas.openxmlformats.org/officeDocument/2006/relationships" r:embed="rId63" cstate="print"/>
        <a:stretch>
          <a:fillRect/>
        </a:stretch>
      </xdr:blipFill>
      <xdr:spPr>
        <a:xfrm>
          <a:off x="896848" y="149456312"/>
          <a:ext cx="1150421" cy="858238"/>
        </a:xfrm>
        <a:prstGeom prst="rect">
          <a:avLst/>
        </a:prstGeom>
      </xdr:spPr>
    </xdr:pic>
    <xdr:clientData/>
  </xdr:twoCellAnchor>
  <xdr:twoCellAnchor editAs="oneCell">
    <xdr:from>
      <xdr:col>1</xdr:col>
      <xdr:colOff>307627</xdr:colOff>
      <xdr:row>150</xdr:row>
      <xdr:rowOff>57150</xdr:rowOff>
    </xdr:from>
    <xdr:to>
      <xdr:col>1</xdr:col>
      <xdr:colOff>1183927</xdr:colOff>
      <xdr:row>150</xdr:row>
      <xdr:rowOff>903019</xdr:rowOff>
    </xdr:to>
    <xdr:pic>
      <xdr:nvPicPr>
        <xdr:cNvPr id="612" name="Рисунок 611" descr="корейский стиральный порошок.jpg"/>
        <xdr:cNvPicPr>
          <a:picLocks noChangeAspect="1"/>
        </xdr:cNvPicPr>
      </xdr:nvPicPr>
      <xdr:blipFill>
        <a:blip xmlns:r="http://schemas.openxmlformats.org/officeDocument/2006/relationships" r:embed="rId64" cstate="print"/>
        <a:stretch>
          <a:fillRect/>
        </a:stretch>
      </xdr:blipFill>
      <xdr:spPr>
        <a:xfrm>
          <a:off x="1033908" y="150409275"/>
          <a:ext cx="876300" cy="845869"/>
        </a:xfrm>
        <a:prstGeom prst="rect">
          <a:avLst/>
        </a:prstGeom>
      </xdr:spPr>
    </xdr:pic>
    <xdr:clientData/>
  </xdr:twoCellAnchor>
  <xdr:twoCellAnchor editAs="oneCell">
    <xdr:from>
      <xdr:col>1</xdr:col>
      <xdr:colOff>133630</xdr:colOff>
      <xdr:row>22</xdr:row>
      <xdr:rowOff>69055</xdr:rowOff>
    </xdr:from>
    <xdr:to>
      <xdr:col>1</xdr:col>
      <xdr:colOff>1357925</xdr:colOff>
      <xdr:row>22</xdr:row>
      <xdr:rowOff>1293350</xdr:rowOff>
    </xdr:to>
    <xdr:pic>
      <xdr:nvPicPr>
        <xdr:cNvPr id="613" name="Рисунок 612"/>
        <xdr:cNvPicPr>
          <a:picLocks noChangeAspect="1"/>
        </xdr:cNvPicPr>
      </xdr:nvPicPr>
      <xdr:blipFill>
        <a:blip xmlns:r="http://schemas.openxmlformats.org/officeDocument/2006/relationships" r:embed="rId65" cstate="print"/>
        <a:stretch>
          <a:fillRect/>
        </a:stretch>
      </xdr:blipFill>
      <xdr:spPr>
        <a:xfrm>
          <a:off x="859911" y="20583524"/>
          <a:ext cx="1224295" cy="1224295"/>
        </a:xfrm>
        <a:prstGeom prst="rect">
          <a:avLst/>
        </a:prstGeom>
      </xdr:spPr>
    </xdr:pic>
    <xdr:clientData/>
  </xdr:twoCellAnchor>
  <xdr:oneCellAnchor>
    <xdr:from>
      <xdr:col>1</xdr:col>
      <xdr:colOff>187374</xdr:colOff>
      <xdr:row>10</xdr:row>
      <xdr:rowOff>38100</xdr:rowOff>
    </xdr:from>
    <xdr:ext cx="1116806" cy="1116806"/>
    <xdr:pic>
      <xdr:nvPicPr>
        <xdr:cNvPr id="614" name="Рисунок 613" descr="корейская косметика оптом00472.jpg"/>
        <xdr:cNvPicPr>
          <a:picLocks noChangeAspect="1"/>
        </xdr:cNvPicPr>
      </xdr:nvPicPr>
      <xdr:blipFill>
        <a:blip xmlns:r="http://schemas.openxmlformats.org/officeDocument/2006/relationships" r:embed="rId66" cstate="print"/>
        <a:stretch>
          <a:fillRect/>
        </a:stretch>
      </xdr:blipFill>
      <xdr:spPr>
        <a:xfrm>
          <a:off x="913655" y="4800600"/>
          <a:ext cx="1116806" cy="1116806"/>
        </a:xfrm>
        <a:prstGeom prst="rect">
          <a:avLst/>
        </a:prstGeom>
      </xdr:spPr>
    </xdr:pic>
    <xdr:clientData/>
  </xdr:oneCellAnchor>
  <xdr:oneCellAnchor>
    <xdr:from>
      <xdr:col>1</xdr:col>
      <xdr:colOff>96612</xdr:colOff>
      <xdr:row>11</xdr:row>
      <xdr:rowOff>671512</xdr:rowOff>
    </xdr:from>
    <xdr:ext cx="1298331" cy="1054894"/>
    <xdr:pic>
      <xdr:nvPicPr>
        <xdr:cNvPr id="615" name="Рисунок 614" descr="корейская косметика оптом00445.jpg"/>
        <xdr:cNvPicPr>
          <a:picLocks noChangeAspect="1"/>
        </xdr:cNvPicPr>
      </xdr:nvPicPr>
      <xdr:blipFill>
        <a:blip xmlns:r="http://schemas.openxmlformats.org/officeDocument/2006/relationships" r:embed="rId67" cstate="print"/>
        <a:stretch>
          <a:fillRect/>
        </a:stretch>
      </xdr:blipFill>
      <xdr:spPr>
        <a:xfrm>
          <a:off x="822893" y="6767512"/>
          <a:ext cx="1298331" cy="1054894"/>
        </a:xfrm>
        <a:prstGeom prst="rect">
          <a:avLst/>
        </a:prstGeom>
      </xdr:spPr>
    </xdr:pic>
    <xdr:clientData/>
  </xdr:oneCellAnchor>
  <xdr:oneCellAnchor>
    <xdr:from>
      <xdr:col>1</xdr:col>
      <xdr:colOff>53935</xdr:colOff>
      <xdr:row>16</xdr:row>
      <xdr:rowOff>221456</xdr:rowOff>
    </xdr:from>
    <xdr:ext cx="1383684" cy="1385888"/>
    <xdr:pic>
      <xdr:nvPicPr>
        <xdr:cNvPr id="616" name="Рисунок 615" descr="корейская косметика оптом00490.jpg"/>
        <xdr:cNvPicPr>
          <a:picLocks noChangeAspect="1"/>
        </xdr:cNvPicPr>
      </xdr:nvPicPr>
      <xdr:blipFill>
        <a:blip xmlns:r="http://schemas.openxmlformats.org/officeDocument/2006/relationships" r:embed="rId68" cstate="print"/>
        <a:stretch>
          <a:fillRect/>
        </a:stretch>
      </xdr:blipFill>
      <xdr:spPr>
        <a:xfrm>
          <a:off x="780216" y="12580144"/>
          <a:ext cx="1383684" cy="1385888"/>
        </a:xfrm>
        <a:prstGeom prst="rect">
          <a:avLst/>
        </a:prstGeom>
      </xdr:spPr>
    </xdr:pic>
    <xdr:clientData/>
  </xdr:oneCellAnchor>
  <xdr:oneCellAnchor>
    <xdr:from>
      <xdr:col>1</xdr:col>
      <xdr:colOff>51642</xdr:colOff>
      <xdr:row>17</xdr:row>
      <xdr:rowOff>385762</xdr:rowOff>
    </xdr:from>
    <xdr:ext cx="1388270" cy="1388270"/>
    <xdr:pic>
      <xdr:nvPicPr>
        <xdr:cNvPr id="617" name="Рисунок 616" descr="корейская косметика оптом00005.jpg"/>
        <xdr:cNvPicPr>
          <a:picLocks noChangeAspect="1"/>
        </xdr:cNvPicPr>
      </xdr:nvPicPr>
      <xdr:blipFill>
        <a:blip xmlns:r="http://schemas.openxmlformats.org/officeDocument/2006/relationships" r:embed="rId69" cstate="print"/>
        <a:stretch>
          <a:fillRect/>
        </a:stretch>
      </xdr:blipFill>
      <xdr:spPr>
        <a:xfrm>
          <a:off x="777923" y="14458950"/>
          <a:ext cx="1388270" cy="1388270"/>
        </a:xfrm>
        <a:prstGeom prst="rect">
          <a:avLst/>
        </a:prstGeom>
      </xdr:spPr>
    </xdr:pic>
    <xdr:clientData/>
  </xdr:oneCellAnchor>
  <xdr:oneCellAnchor>
    <xdr:from>
      <xdr:col>1</xdr:col>
      <xdr:colOff>142527</xdr:colOff>
      <xdr:row>12</xdr:row>
      <xdr:rowOff>19050</xdr:rowOff>
    </xdr:from>
    <xdr:ext cx="1206500" cy="904875"/>
    <xdr:pic>
      <xdr:nvPicPr>
        <xdr:cNvPr id="618" name="Рисунок 617" descr="корейская косметика оптом00449.jpg"/>
        <xdr:cNvPicPr>
          <a:picLocks noChangeAspect="1"/>
        </xdr:cNvPicPr>
      </xdr:nvPicPr>
      <xdr:blipFill>
        <a:blip xmlns:r="http://schemas.openxmlformats.org/officeDocument/2006/relationships" r:embed="rId70" cstate="print"/>
        <a:stretch>
          <a:fillRect/>
        </a:stretch>
      </xdr:blipFill>
      <xdr:spPr>
        <a:xfrm>
          <a:off x="868808" y="8591550"/>
          <a:ext cx="1206500" cy="904875"/>
        </a:xfrm>
        <a:prstGeom prst="rect">
          <a:avLst/>
        </a:prstGeom>
      </xdr:spPr>
    </xdr:pic>
    <xdr:clientData/>
  </xdr:oneCellAnchor>
  <xdr:oneCellAnchor>
    <xdr:from>
      <xdr:col>1</xdr:col>
      <xdr:colOff>293340</xdr:colOff>
      <xdr:row>14</xdr:row>
      <xdr:rowOff>38100</xdr:rowOff>
    </xdr:from>
    <xdr:ext cx="904875" cy="904875"/>
    <xdr:pic>
      <xdr:nvPicPr>
        <xdr:cNvPr id="619" name="Рисунок 618" descr="корейская косметика оптом00466.jpg"/>
        <xdr:cNvPicPr>
          <a:picLocks noChangeAspect="1"/>
        </xdr:cNvPicPr>
      </xdr:nvPicPr>
      <xdr:blipFill>
        <a:blip xmlns:r="http://schemas.openxmlformats.org/officeDocument/2006/relationships" r:embed="rId71" cstate="print"/>
        <a:stretch>
          <a:fillRect/>
        </a:stretch>
      </xdr:blipFill>
      <xdr:spPr>
        <a:xfrm>
          <a:off x="1019621" y="10491788"/>
          <a:ext cx="904875" cy="904875"/>
        </a:xfrm>
        <a:prstGeom prst="rect">
          <a:avLst/>
        </a:prstGeom>
      </xdr:spPr>
    </xdr:pic>
    <xdr:clientData/>
  </xdr:oneCellAnchor>
  <xdr:oneCellAnchor>
    <xdr:from>
      <xdr:col>1</xdr:col>
      <xdr:colOff>142528</xdr:colOff>
      <xdr:row>13</xdr:row>
      <xdr:rowOff>19050</xdr:rowOff>
    </xdr:from>
    <xdr:ext cx="1206499" cy="904875"/>
    <xdr:pic>
      <xdr:nvPicPr>
        <xdr:cNvPr id="620" name="Рисунок 619" descr="корейская косметика оптом00483.jpg"/>
        <xdr:cNvPicPr>
          <a:picLocks noChangeAspect="1"/>
        </xdr:cNvPicPr>
      </xdr:nvPicPr>
      <xdr:blipFill>
        <a:blip xmlns:r="http://schemas.openxmlformats.org/officeDocument/2006/relationships" r:embed="rId72" cstate="print"/>
        <a:stretch>
          <a:fillRect/>
        </a:stretch>
      </xdr:blipFill>
      <xdr:spPr>
        <a:xfrm>
          <a:off x="868809" y="9532144"/>
          <a:ext cx="1206499" cy="904875"/>
        </a:xfrm>
        <a:prstGeom prst="rect">
          <a:avLst/>
        </a:prstGeom>
      </xdr:spPr>
    </xdr:pic>
    <xdr:clientData/>
  </xdr:oneCellAnchor>
  <xdr:oneCellAnchor>
    <xdr:from>
      <xdr:col>1</xdr:col>
      <xdr:colOff>240952</xdr:colOff>
      <xdr:row>15</xdr:row>
      <xdr:rowOff>76201</xdr:rowOff>
    </xdr:from>
    <xdr:ext cx="1009650" cy="794479"/>
    <xdr:pic>
      <xdr:nvPicPr>
        <xdr:cNvPr id="621" name="Рисунок 620" descr="11111.jpg"/>
        <xdr:cNvPicPr>
          <a:picLocks noChangeAspect="1"/>
        </xdr:cNvPicPr>
      </xdr:nvPicPr>
      <xdr:blipFill>
        <a:blip xmlns:r="http://schemas.openxmlformats.org/officeDocument/2006/relationships" r:embed="rId73" cstate="print"/>
        <a:stretch>
          <a:fillRect/>
        </a:stretch>
      </xdr:blipFill>
      <xdr:spPr>
        <a:xfrm>
          <a:off x="967233" y="11482389"/>
          <a:ext cx="1009650" cy="794479"/>
        </a:xfrm>
        <a:prstGeom prst="rect">
          <a:avLst/>
        </a:prstGeom>
      </xdr:spPr>
    </xdr:pic>
    <xdr:clientData/>
  </xdr:oneCellAnchor>
  <xdr:oneCellAnchor>
    <xdr:from>
      <xdr:col>1</xdr:col>
      <xdr:colOff>126652</xdr:colOff>
      <xdr:row>18</xdr:row>
      <xdr:rowOff>45544</xdr:rowOff>
    </xdr:from>
    <xdr:ext cx="1238250" cy="1238250"/>
    <xdr:pic>
      <xdr:nvPicPr>
        <xdr:cNvPr id="622" name="Рисунок 621" descr="корейская косметика оптом00015.jpg"/>
        <xdr:cNvPicPr>
          <a:picLocks noChangeAspect="1"/>
        </xdr:cNvPicPr>
      </xdr:nvPicPr>
      <xdr:blipFill>
        <a:blip xmlns:r="http://schemas.openxmlformats.org/officeDocument/2006/relationships" r:embed="rId74" cstate="print"/>
        <a:stretch>
          <a:fillRect/>
        </a:stretch>
      </xdr:blipFill>
      <xdr:spPr>
        <a:xfrm>
          <a:off x="852933" y="16404732"/>
          <a:ext cx="1238250" cy="1238250"/>
        </a:xfrm>
        <a:prstGeom prst="rect">
          <a:avLst/>
        </a:prstGeom>
      </xdr:spPr>
    </xdr:pic>
    <xdr:clientData/>
  </xdr:oneCellAnchor>
  <xdr:oneCellAnchor>
    <xdr:from>
      <xdr:col>1</xdr:col>
      <xdr:colOff>197855</xdr:colOff>
      <xdr:row>152</xdr:row>
      <xdr:rowOff>153507</xdr:rowOff>
    </xdr:from>
    <xdr:ext cx="1095844" cy="290510"/>
    <xdr:pic>
      <xdr:nvPicPr>
        <xdr:cNvPr id="623" name="Рисунок 622"/>
        <xdr:cNvPicPr>
          <a:picLocks noChangeAspect="1"/>
        </xdr:cNvPicPr>
      </xdr:nvPicPr>
      <xdr:blipFill>
        <a:blip xmlns:r="http://schemas.openxmlformats.org/officeDocument/2006/relationships" r:embed="rId75" cstate="print">
          <a:extLst>
            <a:ext uri="{28A0092B-C50C-407E-A947-70E740481C1C}">
              <a14:useLocalDpi xmlns="" xmlns:a14="http://schemas.microsoft.com/office/drawing/2010/main" val="0"/>
            </a:ext>
          </a:extLst>
        </a:blip>
        <a:stretch>
          <a:fillRect/>
        </a:stretch>
      </xdr:blipFill>
      <xdr:spPr>
        <a:xfrm rot="16864327">
          <a:off x="1326803" y="151984153"/>
          <a:ext cx="290510" cy="1095844"/>
        </a:xfrm>
        <a:prstGeom prst="rect">
          <a:avLst/>
        </a:prstGeom>
      </xdr:spPr>
    </xdr:pic>
    <xdr:clientData/>
  </xdr:oneCellAnchor>
  <xdr:oneCellAnchor>
    <xdr:from>
      <xdr:col>1</xdr:col>
      <xdr:colOff>328533</xdr:colOff>
      <xdr:row>151</xdr:row>
      <xdr:rowOff>19051</xdr:rowOff>
    </xdr:from>
    <xdr:ext cx="834488" cy="834488"/>
    <xdr:pic>
      <xdr:nvPicPr>
        <xdr:cNvPr id="624" name="Рисунок 623"/>
        <xdr:cNvPicPr>
          <a:picLocks noChangeAspect="1"/>
        </xdr:cNvPicPr>
      </xdr:nvPicPr>
      <xdr:blipFill>
        <a:blip xmlns:r="http://schemas.openxmlformats.org/officeDocument/2006/relationships" r:embed="rId76" cstate="print">
          <a:extLst>
            <a:ext uri="{28A0092B-C50C-407E-A947-70E740481C1C}">
              <a14:useLocalDpi xmlns="" xmlns:a14="http://schemas.microsoft.com/office/drawing/2010/main" val="0"/>
            </a:ext>
          </a:extLst>
        </a:blip>
        <a:stretch>
          <a:fillRect/>
        </a:stretch>
      </xdr:blipFill>
      <xdr:spPr>
        <a:xfrm>
          <a:off x="1054814" y="151311770"/>
          <a:ext cx="834488" cy="834488"/>
        </a:xfrm>
        <a:prstGeom prst="rect">
          <a:avLst/>
        </a:prstGeom>
      </xdr:spPr>
    </xdr:pic>
    <xdr:clientData/>
  </xdr:oneCellAnchor>
  <xdr:oneCellAnchor>
    <xdr:from>
      <xdr:col>1</xdr:col>
      <xdr:colOff>204317</xdr:colOff>
      <xdr:row>154</xdr:row>
      <xdr:rowOff>276618</xdr:rowOff>
    </xdr:from>
    <xdr:ext cx="1082920" cy="307232"/>
    <xdr:pic>
      <xdr:nvPicPr>
        <xdr:cNvPr id="625" name="Рисунок 624"/>
        <xdr:cNvPicPr>
          <a:picLocks noChangeAspect="1"/>
        </xdr:cNvPicPr>
      </xdr:nvPicPr>
      <xdr:blipFill>
        <a:blip xmlns:r="http://schemas.openxmlformats.org/officeDocument/2006/relationships" r:embed="rId77" cstate="print">
          <a:extLst>
            <a:ext uri="{28A0092B-C50C-407E-A947-70E740481C1C}">
              <a14:useLocalDpi xmlns="" xmlns:a14="http://schemas.microsoft.com/office/drawing/2010/main" val="0"/>
            </a:ext>
          </a:extLst>
        </a:blip>
        <a:stretch>
          <a:fillRect/>
        </a:stretch>
      </xdr:blipFill>
      <xdr:spPr>
        <a:xfrm rot="17777735">
          <a:off x="1318442" y="154003274"/>
          <a:ext cx="307232" cy="1082920"/>
        </a:xfrm>
        <a:prstGeom prst="rect">
          <a:avLst/>
        </a:prstGeom>
      </xdr:spPr>
    </xdr:pic>
    <xdr:clientData/>
  </xdr:oneCellAnchor>
  <xdr:oneCellAnchor>
    <xdr:from>
      <xdr:col>1</xdr:col>
      <xdr:colOff>174402</xdr:colOff>
      <xdr:row>155</xdr:row>
      <xdr:rowOff>245095</xdr:rowOff>
    </xdr:from>
    <xdr:ext cx="1142750" cy="348182"/>
    <xdr:pic>
      <xdr:nvPicPr>
        <xdr:cNvPr id="626" name="Рисунок 625"/>
        <xdr:cNvPicPr>
          <a:picLocks noChangeAspect="1"/>
        </xdr:cNvPicPr>
      </xdr:nvPicPr>
      <xdr:blipFill>
        <a:blip xmlns:r="http://schemas.openxmlformats.org/officeDocument/2006/relationships" r:embed="rId78" cstate="print">
          <a:extLst>
            <a:ext uri="{28A0092B-C50C-407E-A947-70E740481C1C}">
              <a14:useLocalDpi xmlns="" xmlns:a14="http://schemas.microsoft.com/office/drawing/2010/main" val="0"/>
            </a:ext>
          </a:extLst>
        </a:blip>
        <a:stretch>
          <a:fillRect/>
        </a:stretch>
      </xdr:blipFill>
      <xdr:spPr>
        <a:xfrm rot="17592631">
          <a:off x="1297967" y="154902905"/>
          <a:ext cx="348182" cy="1142750"/>
        </a:xfrm>
        <a:prstGeom prst="rect">
          <a:avLst/>
        </a:prstGeom>
      </xdr:spPr>
    </xdr:pic>
    <xdr:clientData/>
  </xdr:oneCellAnchor>
  <xdr:oneCellAnchor>
    <xdr:from>
      <xdr:col>1</xdr:col>
      <xdr:colOff>219428</xdr:colOff>
      <xdr:row>156</xdr:row>
      <xdr:rowOff>198621</xdr:rowOff>
    </xdr:from>
    <xdr:ext cx="1052699" cy="352127"/>
    <xdr:pic>
      <xdr:nvPicPr>
        <xdr:cNvPr id="627" name="Рисунок 626"/>
        <xdr:cNvPicPr>
          <a:picLocks noChangeAspect="1"/>
        </xdr:cNvPicPr>
      </xdr:nvPicPr>
      <xdr:blipFill>
        <a:blip xmlns:r="http://schemas.openxmlformats.org/officeDocument/2006/relationships" r:embed="rId79" cstate="print">
          <a:extLst>
            <a:ext uri="{28A0092B-C50C-407E-A947-70E740481C1C}">
              <a14:useLocalDpi xmlns="" xmlns:a14="http://schemas.microsoft.com/office/drawing/2010/main" val="0"/>
            </a:ext>
          </a:extLst>
        </a:blip>
        <a:stretch>
          <a:fillRect/>
        </a:stretch>
      </xdr:blipFill>
      <xdr:spPr>
        <a:xfrm rot="17596309">
          <a:off x="1295995" y="155844023"/>
          <a:ext cx="352127" cy="1052699"/>
        </a:xfrm>
        <a:prstGeom prst="rect">
          <a:avLst/>
        </a:prstGeom>
      </xdr:spPr>
    </xdr:pic>
    <xdr:clientData/>
  </xdr:oneCellAnchor>
  <xdr:oneCellAnchor>
    <xdr:from>
      <xdr:col>1</xdr:col>
      <xdr:colOff>340099</xdr:colOff>
      <xdr:row>153</xdr:row>
      <xdr:rowOff>31421</xdr:rowOff>
    </xdr:from>
    <xdr:ext cx="811356" cy="844909"/>
    <xdr:pic>
      <xdr:nvPicPr>
        <xdr:cNvPr id="628" name="Рисунок 627"/>
        <xdr:cNvPicPr>
          <a:picLocks noChangeAspect="1"/>
        </xdr:cNvPicPr>
      </xdr:nvPicPr>
      <xdr:blipFill>
        <a:blip xmlns:r="http://schemas.openxmlformats.org/officeDocument/2006/relationships" r:embed="rId80" cstate="print">
          <a:extLst>
            <a:ext uri="{28A0092B-C50C-407E-A947-70E740481C1C}">
              <a14:useLocalDpi xmlns="" xmlns:a14="http://schemas.microsoft.com/office/drawing/2010/main" val="0"/>
            </a:ext>
          </a:extLst>
        </a:blip>
        <a:stretch>
          <a:fillRect/>
        </a:stretch>
      </xdr:blipFill>
      <xdr:spPr>
        <a:xfrm>
          <a:off x="1066380" y="153205327"/>
          <a:ext cx="811356" cy="844909"/>
        </a:xfrm>
        <a:prstGeom prst="rect">
          <a:avLst/>
        </a:prstGeom>
      </xdr:spPr>
    </xdr:pic>
    <xdr:clientData/>
  </xdr:oneCellAnchor>
  <xdr:oneCellAnchor>
    <xdr:from>
      <xdr:col>1</xdr:col>
      <xdr:colOff>95546</xdr:colOff>
      <xdr:row>23</xdr:row>
      <xdr:rowOff>304799</xdr:rowOff>
    </xdr:from>
    <xdr:ext cx="1300463" cy="1300463"/>
    <xdr:pic>
      <xdr:nvPicPr>
        <xdr:cNvPr id="629" name="Рисунок 628" descr="корейская косметика оптом00679.jpg"/>
        <xdr:cNvPicPr>
          <a:picLocks noChangeAspect="1"/>
        </xdr:cNvPicPr>
      </xdr:nvPicPr>
      <xdr:blipFill>
        <a:blip xmlns:r="http://schemas.openxmlformats.org/officeDocument/2006/relationships" r:embed="rId81" cstate="print"/>
        <a:stretch>
          <a:fillRect/>
        </a:stretch>
      </xdr:blipFill>
      <xdr:spPr>
        <a:xfrm>
          <a:off x="821827" y="22152768"/>
          <a:ext cx="1300463" cy="1300463"/>
        </a:xfrm>
        <a:prstGeom prst="rect">
          <a:avLst/>
        </a:prstGeom>
      </xdr:spPr>
    </xdr:pic>
    <xdr:clientData/>
  </xdr:oneCellAnchor>
  <xdr:oneCellAnchor>
    <xdr:from>
      <xdr:col>1</xdr:col>
      <xdr:colOff>275480</xdr:colOff>
      <xdr:row>24</xdr:row>
      <xdr:rowOff>511969</xdr:rowOff>
    </xdr:from>
    <xdr:ext cx="940594" cy="940594"/>
    <xdr:pic>
      <xdr:nvPicPr>
        <xdr:cNvPr id="630" name="Рисунок 629"/>
        <xdr:cNvPicPr>
          <a:picLocks noChangeAspect="1"/>
        </xdr:cNvPicPr>
      </xdr:nvPicPr>
      <xdr:blipFill>
        <a:blip xmlns:r="http://schemas.openxmlformats.org/officeDocument/2006/relationships" r:embed="rId82" cstate="print"/>
        <a:stretch>
          <a:fillRect/>
        </a:stretch>
      </xdr:blipFill>
      <xdr:spPr>
        <a:xfrm>
          <a:off x="1001761" y="24455438"/>
          <a:ext cx="940594" cy="940594"/>
        </a:xfrm>
        <a:prstGeom prst="rect">
          <a:avLst/>
        </a:prstGeom>
      </xdr:spPr>
    </xdr:pic>
    <xdr:clientData/>
  </xdr:oneCellAnchor>
  <xdr:oneCellAnchor>
    <xdr:from>
      <xdr:col>1</xdr:col>
      <xdr:colOff>226514</xdr:colOff>
      <xdr:row>26</xdr:row>
      <xdr:rowOff>28575</xdr:rowOff>
    </xdr:from>
    <xdr:ext cx="1038526" cy="1038526"/>
    <xdr:pic>
      <xdr:nvPicPr>
        <xdr:cNvPr id="631" name="Рисунок 630" descr="корейская косметика оптом00852.jpg"/>
        <xdr:cNvPicPr>
          <a:picLocks noChangeAspect="1"/>
        </xdr:cNvPicPr>
      </xdr:nvPicPr>
      <xdr:blipFill>
        <a:blip xmlns:r="http://schemas.openxmlformats.org/officeDocument/2006/relationships" r:embed="rId83" cstate="print"/>
        <a:stretch>
          <a:fillRect/>
        </a:stretch>
      </xdr:blipFill>
      <xdr:spPr>
        <a:xfrm>
          <a:off x="952795" y="27103388"/>
          <a:ext cx="1038526" cy="1038526"/>
        </a:xfrm>
        <a:prstGeom prst="rect">
          <a:avLst/>
        </a:prstGeom>
      </xdr:spPr>
    </xdr:pic>
    <xdr:clientData/>
  </xdr:oneCellAnchor>
  <xdr:oneCellAnchor>
    <xdr:from>
      <xdr:col>1</xdr:col>
      <xdr:colOff>295721</xdr:colOff>
      <xdr:row>29</xdr:row>
      <xdr:rowOff>102394</xdr:rowOff>
    </xdr:from>
    <xdr:ext cx="900113" cy="900113"/>
    <xdr:pic>
      <xdr:nvPicPr>
        <xdr:cNvPr id="632" name="Рисунок 631" descr="корейская косметика оптом00867.jpg"/>
        <xdr:cNvPicPr>
          <a:picLocks noChangeAspect="1"/>
        </xdr:cNvPicPr>
      </xdr:nvPicPr>
      <xdr:blipFill>
        <a:blip xmlns:r="http://schemas.openxmlformats.org/officeDocument/2006/relationships" r:embed="rId84" cstate="print"/>
        <a:stretch>
          <a:fillRect/>
        </a:stretch>
      </xdr:blipFill>
      <xdr:spPr>
        <a:xfrm>
          <a:off x="1022002" y="30820519"/>
          <a:ext cx="900113" cy="900113"/>
        </a:xfrm>
        <a:prstGeom prst="rect">
          <a:avLst/>
        </a:prstGeom>
      </xdr:spPr>
    </xdr:pic>
    <xdr:clientData/>
  </xdr:oneCellAnchor>
  <xdr:oneCellAnchor>
    <xdr:from>
      <xdr:col>1</xdr:col>
      <xdr:colOff>292149</xdr:colOff>
      <xdr:row>27</xdr:row>
      <xdr:rowOff>30956</xdr:rowOff>
    </xdr:from>
    <xdr:ext cx="907256" cy="907256"/>
    <xdr:pic>
      <xdr:nvPicPr>
        <xdr:cNvPr id="633" name="Рисунок 632" descr="корейская косметика оптом00874.jpg"/>
        <xdr:cNvPicPr>
          <a:picLocks noChangeAspect="1"/>
        </xdr:cNvPicPr>
      </xdr:nvPicPr>
      <xdr:blipFill>
        <a:blip xmlns:r="http://schemas.openxmlformats.org/officeDocument/2006/relationships" r:embed="rId85" cstate="print"/>
        <a:stretch>
          <a:fillRect/>
        </a:stretch>
      </xdr:blipFill>
      <xdr:spPr>
        <a:xfrm>
          <a:off x="1018430" y="28224956"/>
          <a:ext cx="907256" cy="907256"/>
        </a:xfrm>
        <a:prstGeom prst="rect">
          <a:avLst/>
        </a:prstGeom>
      </xdr:spPr>
    </xdr:pic>
    <xdr:clientData/>
  </xdr:oneCellAnchor>
  <xdr:oneCellAnchor>
    <xdr:from>
      <xdr:col>1</xdr:col>
      <xdr:colOff>39736</xdr:colOff>
      <xdr:row>30</xdr:row>
      <xdr:rowOff>40481</xdr:rowOff>
    </xdr:from>
    <xdr:ext cx="1412082" cy="1412082"/>
    <xdr:pic>
      <xdr:nvPicPr>
        <xdr:cNvPr id="634" name="Рисунок 633" descr="корейская косметика оптом00876.jpg"/>
        <xdr:cNvPicPr>
          <a:picLocks noChangeAspect="1"/>
        </xdr:cNvPicPr>
      </xdr:nvPicPr>
      <xdr:blipFill>
        <a:blip xmlns:r="http://schemas.openxmlformats.org/officeDocument/2006/relationships" r:embed="rId86" cstate="print"/>
        <a:stretch>
          <a:fillRect/>
        </a:stretch>
      </xdr:blipFill>
      <xdr:spPr>
        <a:xfrm>
          <a:off x="766017" y="31901606"/>
          <a:ext cx="1412082" cy="1412082"/>
        </a:xfrm>
        <a:prstGeom prst="rect">
          <a:avLst/>
        </a:prstGeom>
      </xdr:spPr>
    </xdr:pic>
    <xdr:clientData/>
  </xdr:oneCellAnchor>
  <xdr:oneCellAnchor>
    <xdr:from>
      <xdr:col>1</xdr:col>
      <xdr:colOff>136177</xdr:colOff>
      <xdr:row>31</xdr:row>
      <xdr:rowOff>66675</xdr:rowOff>
    </xdr:from>
    <xdr:ext cx="1219200" cy="1219200"/>
    <xdr:pic>
      <xdr:nvPicPr>
        <xdr:cNvPr id="635" name="Рисунок 634" descr="корейская косметика оптом00880.jpg"/>
        <xdr:cNvPicPr>
          <a:picLocks noChangeAspect="1"/>
        </xdr:cNvPicPr>
      </xdr:nvPicPr>
      <xdr:blipFill>
        <a:blip xmlns:r="http://schemas.openxmlformats.org/officeDocument/2006/relationships" r:embed="rId87" cstate="print"/>
        <a:stretch>
          <a:fillRect/>
        </a:stretch>
      </xdr:blipFill>
      <xdr:spPr>
        <a:xfrm>
          <a:off x="862458" y="33451800"/>
          <a:ext cx="1219200" cy="1219200"/>
        </a:xfrm>
        <a:prstGeom prst="rect">
          <a:avLst/>
        </a:prstGeom>
      </xdr:spPr>
    </xdr:pic>
    <xdr:clientData/>
  </xdr:oneCellAnchor>
  <xdr:oneCellAnchor>
    <xdr:from>
      <xdr:col>1</xdr:col>
      <xdr:colOff>219350</xdr:colOff>
      <xdr:row>32</xdr:row>
      <xdr:rowOff>52387</xdr:rowOff>
    </xdr:from>
    <xdr:ext cx="1052855" cy="1049956"/>
    <xdr:pic>
      <xdr:nvPicPr>
        <xdr:cNvPr id="636" name="Рисунок 635" descr="корейская косметика оптом00883.jpg"/>
        <xdr:cNvPicPr>
          <a:picLocks noChangeAspect="1"/>
        </xdr:cNvPicPr>
      </xdr:nvPicPr>
      <xdr:blipFill>
        <a:blip xmlns:r="http://schemas.openxmlformats.org/officeDocument/2006/relationships" r:embed="rId88" cstate="print"/>
        <a:stretch>
          <a:fillRect/>
        </a:stretch>
      </xdr:blipFill>
      <xdr:spPr>
        <a:xfrm>
          <a:off x="945631" y="34771012"/>
          <a:ext cx="1052855" cy="1049956"/>
        </a:xfrm>
        <a:prstGeom prst="rect">
          <a:avLst/>
        </a:prstGeom>
      </xdr:spPr>
    </xdr:pic>
    <xdr:clientData/>
  </xdr:oneCellAnchor>
  <xdr:oneCellAnchor>
    <xdr:from>
      <xdr:col>1</xdr:col>
      <xdr:colOff>125311</xdr:colOff>
      <xdr:row>33</xdr:row>
      <xdr:rowOff>66674</xdr:rowOff>
    </xdr:from>
    <xdr:ext cx="1240933" cy="1240933"/>
    <xdr:pic>
      <xdr:nvPicPr>
        <xdr:cNvPr id="637" name="Рисунок 636" descr="корейская косметика оптом00887.jpg"/>
        <xdr:cNvPicPr>
          <a:picLocks noChangeAspect="1"/>
        </xdr:cNvPicPr>
      </xdr:nvPicPr>
      <xdr:blipFill>
        <a:blip xmlns:r="http://schemas.openxmlformats.org/officeDocument/2006/relationships" r:embed="rId89" cstate="print"/>
        <a:stretch>
          <a:fillRect/>
        </a:stretch>
      </xdr:blipFill>
      <xdr:spPr>
        <a:xfrm>
          <a:off x="851592" y="35928299"/>
          <a:ext cx="1240933" cy="1240933"/>
        </a:xfrm>
        <a:prstGeom prst="rect">
          <a:avLst/>
        </a:prstGeom>
      </xdr:spPr>
    </xdr:pic>
    <xdr:clientData/>
  </xdr:oneCellAnchor>
  <xdr:oneCellAnchor>
    <xdr:from>
      <xdr:col>1</xdr:col>
      <xdr:colOff>224728</xdr:colOff>
      <xdr:row>34</xdr:row>
      <xdr:rowOff>9525</xdr:rowOff>
    </xdr:from>
    <xdr:ext cx="1042098" cy="1042098"/>
    <xdr:pic>
      <xdr:nvPicPr>
        <xdr:cNvPr id="638" name="Рисунок 637" descr="корейская косметика оптом00871.jpg"/>
        <xdr:cNvPicPr>
          <a:picLocks noChangeAspect="1"/>
        </xdr:cNvPicPr>
      </xdr:nvPicPr>
      <xdr:blipFill>
        <a:blip xmlns:r="http://schemas.openxmlformats.org/officeDocument/2006/relationships" r:embed="rId90" cstate="print"/>
        <a:stretch>
          <a:fillRect/>
        </a:stretch>
      </xdr:blipFill>
      <xdr:spPr>
        <a:xfrm>
          <a:off x="951009" y="37204650"/>
          <a:ext cx="1042098" cy="1042098"/>
        </a:xfrm>
        <a:prstGeom prst="rect">
          <a:avLst/>
        </a:prstGeom>
      </xdr:spPr>
    </xdr:pic>
    <xdr:clientData/>
  </xdr:oneCellAnchor>
  <xdr:oneCellAnchor>
    <xdr:from>
      <xdr:col>1</xdr:col>
      <xdr:colOff>288577</xdr:colOff>
      <xdr:row>35</xdr:row>
      <xdr:rowOff>19050</xdr:rowOff>
    </xdr:from>
    <xdr:ext cx="914400" cy="914400"/>
    <xdr:pic>
      <xdr:nvPicPr>
        <xdr:cNvPr id="639" name="Рисунок 638" descr="корейская косметика оптом00896.jpg"/>
        <xdr:cNvPicPr>
          <a:picLocks noChangeAspect="1"/>
        </xdr:cNvPicPr>
      </xdr:nvPicPr>
      <xdr:blipFill>
        <a:blip xmlns:r="http://schemas.openxmlformats.org/officeDocument/2006/relationships" r:embed="rId91" cstate="print"/>
        <a:stretch>
          <a:fillRect/>
        </a:stretch>
      </xdr:blipFill>
      <xdr:spPr>
        <a:xfrm>
          <a:off x="1014858" y="38297644"/>
          <a:ext cx="914400" cy="914400"/>
        </a:xfrm>
        <a:prstGeom prst="rect">
          <a:avLst/>
        </a:prstGeom>
      </xdr:spPr>
    </xdr:pic>
    <xdr:clientData/>
  </xdr:oneCellAnchor>
  <xdr:oneCellAnchor>
    <xdr:from>
      <xdr:col>1</xdr:col>
      <xdr:colOff>176659</xdr:colOff>
      <xdr:row>36</xdr:row>
      <xdr:rowOff>88105</xdr:rowOff>
    </xdr:from>
    <xdr:ext cx="1138237" cy="1138237"/>
    <xdr:pic>
      <xdr:nvPicPr>
        <xdr:cNvPr id="640" name="Рисунок 639" descr="корейская косметика оптом00899.jpg"/>
        <xdr:cNvPicPr>
          <a:picLocks noChangeAspect="1"/>
        </xdr:cNvPicPr>
      </xdr:nvPicPr>
      <xdr:blipFill>
        <a:blip xmlns:r="http://schemas.openxmlformats.org/officeDocument/2006/relationships" r:embed="rId92" cstate="print"/>
        <a:stretch>
          <a:fillRect/>
        </a:stretch>
      </xdr:blipFill>
      <xdr:spPr>
        <a:xfrm>
          <a:off x="902940" y="39307293"/>
          <a:ext cx="1138237" cy="1138237"/>
        </a:xfrm>
        <a:prstGeom prst="rect">
          <a:avLst/>
        </a:prstGeom>
      </xdr:spPr>
    </xdr:pic>
    <xdr:clientData/>
  </xdr:oneCellAnchor>
  <xdr:oneCellAnchor>
    <xdr:from>
      <xdr:col>1</xdr:col>
      <xdr:colOff>402877</xdr:colOff>
      <xdr:row>37</xdr:row>
      <xdr:rowOff>19050</xdr:rowOff>
    </xdr:from>
    <xdr:ext cx="685800" cy="914400"/>
    <xdr:pic>
      <xdr:nvPicPr>
        <xdr:cNvPr id="641" name="Рисунок 640" descr="корейская косметика оптом00857.jpg"/>
        <xdr:cNvPicPr>
          <a:picLocks noChangeAspect="1"/>
        </xdr:cNvPicPr>
      </xdr:nvPicPr>
      <xdr:blipFill>
        <a:blip xmlns:r="http://schemas.openxmlformats.org/officeDocument/2006/relationships" r:embed="rId93" cstate="print"/>
        <a:stretch>
          <a:fillRect/>
        </a:stretch>
      </xdr:blipFill>
      <xdr:spPr>
        <a:xfrm>
          <a:off x="1129158" y="40571738"/>
          <a:ext cx="685800" cy="914400"/>
        </a:xfrm>
        <a:prstGeom prst="rect">
          <a:avLst/>
        </a:prstGeom>
      </xdr:spPr>
    </xdr:pic>
    <xdr:clientData/>
  </xdr:oneCellAnchor>
  <xdr:oneCellAnchor>
    <xdr:from>
      <xdr:col>1</xdr:col>
      <xdr:colOff>288577</xdr:colOff>
      <xdr:row>39</xdr:row>
      <xdr:rowOff>28575</xdr:rowOff>
    </xdr:from>
    <xdr:ext cx="914400" cy="914400"/>
    <xdr:pic>
      <xdr:nvPicPr>
        <xdr:cNvPr id="643" name="Рисунок 642" descr="корейская косметика оптом00868.jpg"/>
        <xdr:cNvPicPr>
          <a:picLocks noChangeAspect="1"/>
        </xdr:cNvPicPr>
      </xdr:nvPicPr>
      <xdr:blipFill>
        <a:blip xmlns:r="http://schemas.openxmlformats.org/officeDocument/2006/relationships" r:embed="rId94" cstate="print"/>
        <a:stretch>
          <a:fillRect/>
        </a:stretch>
      </xdr:blipFill>
      <xdr:spPr>
        <a:xfrm>
          <a:off x="1014858" y="43236356"/>
          <a:ext cx="914400" cy="914400"/>
        </a:xfrm>
        <a:prstGeom prst="rect">
          <a:avLst/>
        </a:prstGeom>
      </xdr:spPr>
    </xdr:pic>
    <xdr:clientData/>
  </xdr:oneCellAnchor>
  <xdr:oneCellAnchor>
    <xdr:from>
      <xdr:col>1</xdr:col>
      <xdr:colOff>93313</xdr:colOff>
      <xdr:row>41</xdr:row>
      <xdr:rowOff>102393</xdr:rowOff>
    </xdr:from>
    <xdr:ext cx="1287811" cy="1287811"/>
    <xdr:pic>
      <xdr:nvPicPr>
        <xdr:cNvPr id="644" name="Рисунок 643" descr="корейская косметика оптом00809.jpg"/>
        <xdr:cNvPicPr>
          <a:picLocks noChangeAspect="1"/>
        </xdr:cNvPicPr>
      </xdr:nvPicPr>
      <xdr:blipFill>
        <a:blip xmlns:r="http://schemas.openxmlformats.org/officeDocument/2006/relationships" r:embed="rId95" cstate="print"/>
        <a:stretch>
          <a:fillRect/>
        </a:stretch>
      </xdr:blipFill>
      <xdr:spPr>
        <a:xfrm>
          <a:off x="819594" y="45489018"/>
          <a:ext cx="1287811" cy="1287811"/>
        </a:xfrm>
        <a:prstGeom prst="rect">
          <a:avLst/>
        </a:prstGeom>
      </xdr:spPr>
    </xdr:pic>
    <xdr:clientData/>
  </xdr:oneCellAnchor>
  <xdr:oneCellAnchor>
    <xdr:from>
      <xdr:col>1</xdr:col>
      <xdr:colOff>198089</xdr:colOff>
      <xdr:row>42</xdr:row>
      <xdr:rowOff>40481</xdr:rowOff>
    </xdr:from>
    <xdr:ext cx="1031082" cy="1031082"/>
    <xdr:pic>
      <xdr:nvPicPr>
        <xdr:cNvPr id="645" name="Рисунок 644" descr="корейская косметика оптом00814.jpg"/>
        <xdr:cNvPicPr>
          <a:picLocks noChangeAspect="1"/>
        </xdr:cNvPicPr>
      </xdr:nvPicPr>
      <xdr:blipFill>
        <a:blip xmlns:r="http://schemas.openxmlformats.org/officeDocument/2006/relationships" r:embed="rId96" cstate="print"/>
        <a:stretch>
          <a:fillRect/>
        </a:stretch>
      </xdr:blipFill>
      <xdr:spPr>
        <a:xfrm>
          <a:off x="924370" y="46951106"/>
          <a:ext cx="1031082" cy="1031082"/>
        </a:xfrm>
        <a:prstGeom prst="rect">
          <a:avLst/>
        </a:prstGeom>
      </xdr:spPr>
    </xdr:pic>
    <xdr:clientData/>
  </xdr:oneCellAnchor>
  <xdr:oneCellAnchor>
    <xdr:from>
      <xdr:col>1</xdr:col>
      <xdr:colOff>140940</xdr:colOff>
      <xdr:row>44</xdr:row>
      <xdr:rowOff>28575</xdr:rowOff>
    </xdr:from>
    <xdr:ext cx="1209675" cy="907256"/>
    <xdr:pic>
      <xdr:nvPicPr>
        <xdr:cNvPr id="646" name="Рисунок 645" descr="корейская косметика оптом00864.jpg"/>
        <xdr:cNvPicPr>
          <a:picLocks noChangeAspect="1"/>
        </xdr:cNvPicPr>
      </xdr:nvPicPr>
      <xdr:blipFill>
        <a:blip xmlns:r="http://schemas.openxmlformats.org/officeDocument/2006/relationships" r:embed="rId97" cstate="print"/>
        <a:stretch>
          <a:fillRect/>
        </a:stretch>
      </xdr:blipFill>
      <xdr:spPr>
        <a:xfrm>
          <a:off x="867221" y="49308544"/>
          <a:ext cx="1209675" cy="907256"/>
        </a:xfrm>
        <a:prstGeom prst="rect">
          <a:avLst/>
        </a:prstGeom>
      </xdr:spPr>
    </xdr:pic>
    <xdr:clientData/>
  </xdr:oneCellAnchor>
  <xdr:oneCellAnchor>
    <xdr:from>
      <xdr:col>1</xdr:col>
      <xdr:colOff>281432</xdr:colOff>
      <xdr:row>45</xdr:row>
      <xdr:rowOff>100013</xdr:rowOff>
    </xdr:from>
    <xdr:ext cx="904875" cy="904875"/>
    <xdr:pic>
      <xdr:nvPicPr>
        <xdr:cNvPr id="647" name="Рисунок 646" descr="корейская косметика оптом00800.jpg"/>
        <xdr:cNvPicPr>
          <a:picLocks noChangeAspect="1"/>
        </xdr:cNvPicPr>
      </xdr:nvPicPr>
      <xdr:blipFill>
        <a:blip xmlns:r="http://schemas.openxmlformats.org/officeDocument/2006/relationships" r:embed="rId98" cstate="print"/>
        <a:stretch>
          <a:fillRect/>
        </a:stretch>
      </xdr:blipFill>
      <xdr:spPr>
        <a:xfrm>
          <a:off x="1007713" y="50320576"/>
          <a:ext cx="904875" cy="904875"/>
        </a:xfrm>
        <a:prstGeom prst="rect">
          <a:avLst/>
        </a:prstGeom>
      </xdr:spPr>
    </xdr:pic>
    <xdr:clientData/>
  </xdr:oneCellAnchor>
  <xdr:oneCellAnchor>
    <xdr:from>
      <xdr:col>1</xdr:col>
      <xdr:colOff>289768</xdr:colOff>
      <xdr:row>46</xdr:row>
      <xdr:rowOff>66674</xdr:rowOff>
    </xdr:from>
    <xdr:ext cx="912019" cy="912019"/>
    <xdr:pic>
      <xdr:nvPicPr>
        <xdr:cNvPr id="648" name="Рисунок 647" descr="корейская косметика оптом00803.jpg"/>
        <xdr:cNvPicPr>
          <a:picLocks noChangeAspect="1"/>
        </xdr:cNvPicPr>
      </xdr:nvPicPr>
      <xdr:blipFill>
        <a:blip xmlns:r="http://schemas.openxmlformats.org/officeDocument/2006/relationships" r:embed="rId99" cstate="print"/>
        <a:stretch>
          <a:fillRect/>
        </a:stretch>
      </xdr:blipFill>
      <xdr:spPr>
        <a:xfrm>
          <a:off x="1016049" y="51227830"/>
          <a:ext cx="912019" cy="912019"/>
        </a:xfrm>
        <a:prstGeom prst="rect">
          <a:avLst/>
        </a:prstGeom>
      </xdr:spPr>
    </xdr:pic>
    <xdr:clientData/>
  </xdr:oneCellAnchor>
  <xdr:oneCellAnchor>
    <xdr:from>
      <xdr:col>1</xdr:col>
      <xdr:colOff>214758</xdr:colOff>
      <xdr:row>47</xdr:row>
      <xdr:rowOff>28574</xdr:rowOff>
    </xdr:from>
    <xdr:ext cx="1035398" cy="1035398"/>
    <xdr:pic>
      <xdr:nvPicPr>
        <xdr:cNvPr id="649" name="Рисунок 648" descr="корейская косметика оптом00698.jpg"/>
        <xdr:cNvPicPr>
          <a:picLocks noChangeAspect="1"/>
        </xdr:cNvPicPr>
      </xdr:nvPicPr>
      <xdr:blipFill>
        <a:blip xmlns:r="http://schemas.openxmlformats.org/officeDocument/2006/relationships" r:embed="rId100" cstate="print"/>
        <a:stretch>
          <a:fillRect/>
        </a:stretch>
      </xdr:blipFill>
      <xdr:spPr>
        <a:xfrm>
          <a:off x="941039" y="52297012"/>
          <a:ext cx="1035398" cy="1035398"/>
        </a:xfrm>
        <a:prstGeom prst="rect">
          <a:avLst/>
        </a:prstGeom>
      </xdr:spPr>
    </xdr:pic>
    <xdr:clientData/>
  </xdr:oneCellAnchor>
  <xdr:oneCellAnchor>
    <xdr:from>
      <xdr:col>1</xdr:col>
      <xdr:colOff>148877</xdr:colOff>
      <xdr:row>48</xdr:row>
      <xdr:rowOff>19051</xdr:rowOff>
    </xdr:from>
    <xdr:ext cx="1193800" cy="895350"/>
    <xdr:pic>
      <xdr:nvPicPr>
        <xdr:cNvPr id="650" name="Рисунок 649" descr="корейская косметика оптом00700.jpg"/>
        <xdr:cNvPicPr>
          <a:picLocks noChangeAspect="1"/>
        </xdr:cNvPicPr>
      </xdr:nvPicPr>
      <xdr:blipFill>
        <a:blip xmlns:r="http://schemas.openxmlformats.org/officeDocument/2006/relationships" r:embed="rId101" cstate="print"/>
        <a:stretch>
          <a:fillRect/>
        </a:stretch>
      </xdr:blipFill>
      <xdr:spPr>
        <a:xfrm>
          <a:off x="875158" y="53382864"/>
          <a:ext cx="1193800" cy="895350"/>
        </a:xfrm>
        <a:prstGeom prst="rect">
          <a:avLst/>
        </a:prstGeom>
      </xdr:spPr>
    </xdr:pic>
    <xdr:clientData/>
  </xdr:oneCellAnchor>
  <xdr:oneCellAnchor>
    <xdr:from>
      <xdr:col>1</xdr:col>
      <xdr:colOff>142527</xdr:colOff>
      <xdr:row>49</xdr:row>
      <xdr:rowOff>19050</xdr:rowOff>
    </xdr:from>
    <xdr:ext cx="1206501" cy="904876"/>
    <xdr:pic>
      <xdr:nvPicPr>
        <xdr:cNvPr id="651" name="Рисунок 650" descr="корейская косметика оптом00702.jpg"/>
        <xdr:cNvPicPr>
          <a:picLocks noChangeAspect="1"/>
        </xdr:cNvPicPr>
      </xdr:nvPicPr>
      <xdr:blipFill>
        <a:blip xmlns:r="http://schemas.openxmlformats.org/officeDocument/2006/relationships" r:embed="rId102" cstate="print"/>
        <a:stretch>
          <a:fillRect/>
        </a:stretch>
      </xdr:blipFill>
      <xdr:spPr>
        <a:xfrm>
          <a:off x="868808" y="51858863"/>
          <a:ext cx="1206501" cy="904876"/>
        </a:xfrm>
        <a:prstGeom prst="rect">
          <a:avLst/>
        </a:prstGeom>
      </xdr:spPr>
    </xdr:pic>
    <xdr:clientData/>
  </xdr:oneCellAnchor>
  <xdr:oneCellAnchor>
    <xdr:from>
      <xdr:col>1</xdr:col>
      <xdr:colOff>276671</xdr:colOff>
      <xdr:row>51</xdr:row>
      <xdr:rowOff>90487</xdr:rowOff>
    </xdr:from>
    <xdr:ext cx="914400" cy="914400"/>
    <xdr:pic>
      <xdr:nvPicPr>
        <xdr:cNvPr id="652" name="Рисунок 651" descr="корейская косметика оптом00710.jpg"/>
        <xdr:cNvPicPr>
          <a:picLocks noChangeAspect="1"/>
        </xdr:cNvPicPr>
      </xdr:nvPicPr>
      <xdr:blipFill>
        <a:blip xmlns:r="http://schemas.openxmlformats.org/officeDocument/2006/relationships" r:embed="rId103" cstate="print"/>
        <a:stretch>
          <a:fillRect/>
        </a:stretch>
      </xdr:blipFill>
      <xdr:spPr>
        <a:xfrm>
          <a:off x="1002952" y="56121300"/>
          <a:ext cx="914400" cy="914400"/>
        </a:xfrm>
        <a:prstGeom prst="rect">
          <a:avLst/>
        </a:prstGeom>
      </xdr:spPr>
    </xdr:pic>
    <xdr:clientData/>
  </xdr:oneCellAnchor>
  <xdr:oneCellAnchor>
    <xdr:from>
      <xdr:col>1</xdr:col>
      <xdr:colOff>270548</xdr:colOff>
      <xdr:row>54</xdr:row>
      <xdr:rowOff>33338</xdr:rowOff>
    </xdr:from>
    <xdr:ext cx="896266" cy="1045644"/>
    <xdr:pic>
      <xdr:nvPicPr>
        <xdr:cNvPr id="653" name="Рисунок 652" descr="корейская косметика оптом00717.jpg"/>
        <xdr:cNvPicPr>
          <a:picLocks noChangeAspect="1"/>
        </xdr:cNvPicPr>
      </xdr:nvPicPr>
      <xdr:blipFill>
        <a:blip xmlns:r="http://schemas.openxmlformats.org/officeDocument/2006/relationships" r:embed="rId104" cstate="print"/>
        <a:stretch>
          <a:fillRect/>
        </a:stretch>
      </xdr:blipFill>
      <xdr:spPr>
        <a:xfrm>
          <a:off x="996829" y="58885932"/>
          <a:ext cx="896266" cy="1045644"/>
        </a:xfrm>
        <a:prstGeom prst="rect">
          <a:avLst/>
        </a:prstGeom>
      </xdr:spPr>
    </xdr:pic>
    <xdr:clientData/>
  </xdr:oneCellAnchor>
  <xdr:oneCellAnchor>
    <xdr:from>
      <xdr:col>1</xdr:col>
      <xdr:colOff>205235</xdr:colOff>
      <xdr:row>55</xdr:row>
      <xdr:rowOff>11906</xdr:rowOff>
    </xdr:from>
    <xdr:ext cx="1071562" cy="1071562"/>
    <xdr:pic>
      <xdr:nvPicPr>
        <xdr:cNvPr id="654" name="Рисунок 653" descr="корейская косметика оптом00721.jpg"/>
        <xdr:cNvPicPr>
          <a:picLocks noChangeAspect="1"/>
        </xdr:cNvPicPr>
      </xdr:nvPicPr>
      <xdr:blipFill>
        <a:blip xmlns:r="http://schemas.openxmlformats.org/officeDocument/2006/relationships" r:embed="rId105" cstate="print"/>
        <a:stretch>
          <a:fillRect/>
        </a:stretch>
      </xdr:blipFill>
      <xdr:spPr>
        <a:xfrm>
          <a:off x="931516" y="59805094"/>
          <a:ext cx="1071562" cy="1071562"/>
        </a:xfrm>
        <a:prstGeom prst="rect">
          <a:avLst/>
        </a:prstGeom>
      </xdr:spPr>
    </xdr:pic>
    <xdr:clientData/>
  </xdr:oneCellAnchor>
  <xdr:oneCellAnchor>
    <xdr:from>
      <xdr:col>1</xdr:col>
      <xdr:colOff>288577</xdr:colOff>
      <xdr:row>56</xdr:row>
      <xdr:rowOff>19050</xdr:rowOff>
    </xdr:from>
    <xdr:ext cx="914400" cy="914400"/>
    <xdr:pic>
      <xdr:nvPicPr>
        <xdr:cNvPr id="655" name="Рисунок 654" descr="корейская косметика оптом00722.jpg"/>
        <xdr:cNvPicPr>
          <a:picLocks noChangeAspect="1"/>
        </xdr:cNvPicPr>
      </xdr:nvPicPr>
      <xdr:blipFill>
        <a:blip xmlns:r="http://schemas.openxmlformats.org/officeDocument/2006/relationships" r:embed="rId106" cstate="print"/>
        <a:stretch>
          <a:fillRect/>
        </a:stretch>
      </xdr:blipFill>
      <xdr:spPr>
        <a:xfrm>
          <a:off x="1014858" y="61348144"/>
          <a:ext cx="914400" cy="914400"/>
        </a:xfrm>
        <a:prstGeom prst="rect">
          <a:avLst/>
        </a:prstGeom>
      </xdr:spPr>
    </xdr:pic>
    <xdr:clientData/>
  </xdr:oneCellAnchor>
  <xdr:oneCellAnchor>
    <xdr:from>
      <xdr:col>1</xdr:col>
      <xdr:colOff>288577</xdr:colOff>
      <xdr:row>57</xdr:row>
      <xdr:rowOff>19050</xdr:rowOff>
    </xdr:from>
    <xdr:ext cx="914400" cy="914400"/>
    <xdr:pic>
      <xdr:nvPicPr>
        <xdr:cNvPr id="656" name="Рисунок 655" descr="корейская косметика оптом00728.jpg"/>
        <xdr:cNvPicPr>
          <a:picLocks noChangeAspect="1"/>
        </xdr:cNvPicPr>
      </xdr:nvPicPr>
      <xdr:blipFill>
        <a:blip xmlns:r="http://schemas.openxmlformats.org/officeDocument/2006/relationships" r:embed="rId107" cstate="print"/>
        <a:stretch>
          <a:fillRect/>
        </a:stretch>
      </xdr:blipFill>
      <xdr:spPr>
        <a:xfrm>
          <a:off x="1014858" y="62288738"/>
          <a:ext cx="914400" cy="914400"/>
        </a:xfrm>
        <a:prstGeom prst="rect">
          <a:avLst/>
        </a:prstGeom>
      </xdr:spPr>
    </xdr:pic>
    <xdr:clientData/>
  </xdr:oneCellAnchor>
  <xdr:oneCellAnchor>
    <xdr:from>
      <xdr:col>1</xdr:col>
      <xdr:colOff>288577</xdr:colOff>
      <xdr:row>58</xdr:row>
      <xdr:rowOff>19050</xdr:rowOff>
    </xdr:from>
    <xdr:ext cx="914400" cy="914400"/>
    <xdr:pic>
      <xdr:nvPicPr>
        <xdr:cNvPr id="657" name="Рисунок 656" descr="корейская косметика оптом00604.jpg"/>
        <xdr:cNvPicPr>
          <a:picLocks noChangeAspect="1"/>
        </xdr:cNvPicPr>
      </xdr:nvPicPr>
      <xdr:blipFill>
        <a:blip xmlns:r="http://schemas.openxmlformats.org/officeDocument/2006/relationships" r:embed="rId108" cstate="print"/>
        <a:stretch>
          <a:fillRect/>
        </a:stretch>
      </xdr:blipFill>
      <xdr:spPr>
        <a:xfrm>
          <a:off x="1014858" y="63229331"/>
          <a:ext cx="914400" cy="914400"/>
        </a:xfrm>
        <a:prstGeom prst="rect">
          <a:avLst/>
        </a:prstGeom>
      </xdr:spPr>
    </xdr:pic>
    <xdr:clientData/>
  </xdr:oneCellAnchor>
  <xdr:oneCellAnchor>
    <xdr:from>
      <xdr:col>1</xdr:col>
      <xdr:colOff>293339</xdr:colOff>
      <xdr:row>53</xdr:row>
      <xdr:rowOff>19050</xdr:rowOff>
    </xdr:from>
    <xdr:ext cx="904875" cy="904875"/>
    <xdr:pic>
      <xdr:nvPicPr>
        <xdr:cNvPr id="658" name="Рисунок 657" descr="корейская косметика оптом00595.jpg"/>
        <xdr:cNvPicPr>
          <a:picLocks noChangeAspect="1"/>
        </xdr:cNvPicPr>
      </xdr:nvPicPr>
      <xdr:blipFill>
        <a:blip xmlns:r="http://schemas.openxmlformats.org/officeDocument/2006/relationships" r:embed="rId109" cstate="print"/>
        <a:stretch>
          <a:fillRect/>
        </a:stretch>
      </xdr:blipFill>
      <xdr:spPr>
        <a:xfrm>
          <a:off x="1019620" y="57931050"/>
          <a:ext cx="904875" cy="904875"/>
        </a:xfrm>
        <a:prstGeom prst="rect">
          <a:avLst/>
        </a:prstGeom>
      </xdr:spPr>
    </xdr:pic>
    <xdr:clientData/>
  </xdr:oneCellAnchor>
  <xdr:oneCellAnchor>
    <xdr:from>
      <xdr:col>1</xdr:col>
      <xdr:colOff>165941</xdr:colOff>
      <xdr:row>60</xdr:row>
      <xdr:rowOff>935831</xdr:rowOff>
    </xdr:from>
    <xdr:ext cx="1227089" cy="1227089"/>
    <xdr:pic>
      <xdr:nvPicPr>
        <xdr:cNvPr id="659" name="Рисунок 658" descr="корейская косметика оптом00567.jpg"/>
        <xdr:cNvPicPr>
          <a:picLocks noChangeAspect="1"/>
        </xdr:cNvPicPr>
      </xdr:nvPicPr>
      <xdr:blipFill>
        <a:blip xmlns:r="http://schemas.openxmlformats.org/officeDocument/2006/relationships" r:embed="rId110" cstate="print"/>
        <a:stretch>
          <a:fillRect/>
        </a:stretch>
      </xdr:blipFill>
      <xdr:spPr>
        <a:xfrm>
          <a:off x="892222" y="66229706"/>
          <a:ext cx="1227089" cy="1227089"/>
        </a:xfrm>
        <a:prstGeom prst="rect">
          <a:avLst/>
        </a:prstGeom>
      </xdr:spPr>
    </xdr:pic>
    <xdr:clientData/>
  </xdr:oneCellAnchor>
  <xdr:oneCellAnchor>
    <xdr:from>
      <xdr:col>1</xdr:col>
      <xdr:colOff>175295</xdr:colOff>
      <xdr:row>62</xdr:row>
      <xdr:rowOff>140493</xdr:rowOff>
    </xdr:from>
    <xdr:ext cx="1045714" cy="907257"/>
    <xdr:pic>
      <xdr:nvPicPr>
        <xdr:cNvPr id="660" name="Рисунок 659" descr="корейская косметика оптом00568.jpg"/>
        <xdr:cNvPicPr>
          <a:picLocks noChangeAspect="1"/>
        </xdr:cNvPicPr>
      </xdr:nvPicPr>
      <xdr:blipFill>
        <a:blip xmlns:r="http://schemas.openxmlformats.org/officeDocument/2006/relationships" r:embed="rId111" cstate="print"/>
        <a:stretch>
          <a:fillRect/>
        </a:stretch>
      </xdr:blipFill>
      <xdr:spPr>
        <a:xfrm>
          <a:off x="901576" y="67637024"/>
          <a:ext cx="1045714" cy="907257"/>
        </a:xfrm>
        <a:prstGeom prst="rect">
          <a:avLst/>
        </a:prstGeom>
      </xdr:spPr>
    </xdr:pic>
    <xdr:clientData/>
  </xdr:oneCellAnchor>
  <xdr:oneCellAnchor>
    <xdr:from>
      <xdr:col>1</xdr:col>
      <xdr:colOff>243757</xdr:colOff>
      <xdr:row>63</xdr:row>
      <xdr:rowOff>221456</xdr:rowOff>
    </xdr:from>
    <xdr:ext cx="1051663" cy="909638"/>
    <xdr:pic>
      <xdr:nvPicPr>
        <xdr:cNvPr id="661" name="Рисунок 660" descr="корейская косметика оптом00583.jpg"/>
        <xdr:cNvPicPr>
          <a:picLocks noChangeAspect="1"/>
        </xdr:cNvPicPr>
      </xdr:nvPicPr>
      <xdr:blipFill>
        <a:blip xmlns:r="http://schemas.openxmlformats.org/officeDocument/2006/relationships" r:embed="rId112" cstate="print"/>
        <a:stretch>
          <a:fillRect/>
        </a:stretch>
      </xdr:blipFill>
      <xdr:spPr>
        <a:xfrm>
          <a:off x="970038" y="68658581"/>
          <a:ext cx="1051663" cy="909638"/>
        </a:xfrm>
        <a:prstGeom prst="rect">
          <a:avLst/>
        </a:prstGeom>
      </xdr:spPr>
    </xdr:pic>
    <xdr:clientData/>
  </xdr:oneCellAnchor>
  <xdr:oneCellAnchor>
    <xdr:from>
      <xdr:col>1</xdr:col>
      <xdr:colOff>222913</xdr:colOff>
      <xdr:row>64</xdr:row>
      <xdr:rowOff>221456</xdr:rowOff>
    </xdr:from>
    <xdr:ext cx="1069542" cy="914400"/>
    <xdr:pic>
      <xdr:nvPicPr>
        <xdr:cNvPr id="662" name="Рисунок 661" descr="корейская косметика оптом00588.jpg"/>
        <xdr:cNvPicPr>
          <a:picLocks noChangeAspect="1"/>
        </xdr:cNvPicPr>
      </xdr:nvPicPr>
      <xdr:blipFill>
        <a:blip xmlns:r="http://schemas.openxmlformats.org/officeDocument/2006/relationships" r:embed="rId113" cstate="print"/>
        <a:stretch>
          <a:fillRect/>
        </a:stretch>
      </xdr:blipFill>
      <xdr:spPr>
        <a:xfrm>
          <a:off x="949194" y="69599175"/>
          <a:ext cx="1069542" cy="914400"/>
        </a:xfrm>
        <a:prstGeom prst="rect">
          <a:avLst/>
        </a:prstGeom>
      </xdr:spPr>
    </xdr:pic>
    <xdr:clientData/>
  </xdr:oneCellAnchor>
  <xdr:oneCellAnchor>
    <xdr:from>
      <xdr:col>1</xdr:col>
      <xdr:colOff>189755</xdr:colOff>
      <xdr:row>65</xdr:row>
      <xdr:rowOff>66676</xdr:rowOff>
    </xdr:from>
    <xdr:ext cx="1096120" cy="1096120"/>
    <xdr:pic>
      <xdr:nvPicPr>
        <xdr:cNvPr id="663" name="Рисунок 662" descr="корейская косметика оптом00677.jpg"/>
        <xdr:cNvPicPr>
          <a:picLocks noChangeAspect="1"/>
        </xdr:cNvPicPr>
      </xdr:nvPicPr>
      <xdr:blipFill>
        <a:blip xmlns:r="http://schemas.openxmlformats.org/officeDocument/2006/relationships" r:embed="rId114" cstate="print"/>
        <a:stretch>
          <a:fillRect/>
        </a:stretch>
      </xdr:blipFill>
      <xdr:spPr>
        <a:xfrm>
          <a:off x="916036" y="71456551"/>
          <a:ext cx="1096120" cy="1096120"/>
        </a:xfrm>
        <a:prstGeom prst="rect">
          <a:avLst/>
        </a:prstGeom>
      </xdr:spPr>
    </xdr:pic>
    <xdr:clientData/>
  </xdr:oneCellAnchor>
  <xdr:oneCellAnchor>
    <xdr:from>
      <xdr:col>1</xdr:col>
      <xdr:colOff>293339</xdr:colOff>
      <xdr:row>66</xdr:row>
      <xdr:rowOff>38100</xdr:rowOff>
    </xdr:from>
    <xdr:ext cx="973932" cy="973932"/>
    <xdr:pic>
      <xdr:nvPicPr>
        <xdr:cNvPr id="664" name="Рисунок 663" descr="корейская косметика оптом00773.jpg"/>
        <xdr:cNvPicPr>
          <a:picLocks noChangeAspect="1"/>
        </xdr:cNvPicPr>
      </xdr:nvPicPr>
      <xdr:blipFill>
        <a:blip xmlns:r="http://schemas.openxmlformats.org/officeDocument/2006/relationships" r:embed="rId115" cstate="print"/>
        <a:stretch>
          <a:fillRect/>
        </a:stretch>
      </xdr:blipFill>
      <xdr:spPr>
        <a:xfrm>
          <a:off x="1019620" y="72678131"/>
          <a:ext cx="973932" cy="973932"/>
        </a:xfrm>
        <a:prstGeom prst="rect">
          <a:avLst/>
        </a:prstGeom>
      </xdr:spPr>
    </xdr:pic>
    <xdr:clientData/>
  </xdr:oneCellAnchor>
  <xdr:oneCellAnchor>
    <xdr:from>
      <xdr:col>1</xdr:col>
      <xdr:colOff>283814</xdr:colOff>
      <xdr:row>67</xdr:row>
      <xdr:rowOff>9525</xdr:rowOff>
    </xdr:from>
    <xdr:ext cx="923925" cy="923925"/>
    <xdr:pic>
      <xdr:nvPicPr>
        <xdr:cNvPr id="665" name="Рисунок 664" descr="корейская косметика оптом00778.jpg"/>
        <xdr:cNvPicPr>
          <a:picLocks noChangeAspect="1"/>
        </xdr:cNvPicPr>
      </xdr:nvPicPr>
      <xdr:blipFill>
        <a:blip xmlns:r="http://schemas.openxmlformats.org/officeDocument/2006/relationships" r:embed="rId116" cstate="print"/>
        <a:stretch>
          <a:fillRect/>
        </a:stretch>
      </xdr:blipFill>
      <xdr:spPr>
        <a:xfrm>
          <a:off x="1010095" y="73780650"/>
          <a:ext cx="923925" cy="923925"/>
        </a:xfrm>
        <a:prstGeom prst="rect">
          <a:avLst/>
        </a:prstGeom>
      </xdr:spPr>
    </xdr:pic>
    <xdr:clientData/>
  </xdr:oneCellAnchor>
  <xdr:oneCellAnchor>
    <xdr:from>
      <xdr:col>1</xdr:col>
      <xdr:colOff>140940</xdr:colOff>
      <xdr:row>68</xdr:row>
      <xdr:rowOff>19050</xdr:rowOff>
    </xdr:from>
    <xdr:ext cx="1209675" cy="907256"/>
    <xdr:pic>
      <xdr:nvPicPr>
        <xdr:cNvPr id="666" name="Рисунок 665" descr="корейская косметика оптом00779.jpg"/>
        <xdr:cNvPicPr>
          <a:picLocks noChangeAspect="1"/>
        </xdr:cNvPicPr>
      </xdr:nvPicPr>
      <xdr:blipFill>
        <a:blip xmlns:r="http://schemas.openxmlformats.org/officeDocument/2006/relationships" r:embed="rId117" cstate="print"/>
        <a:stretch>
          <a:fillRect/>
        </a:stretch>
      </xdr:blipFill>
      <xdr:spPr>
        <a:xfrm>
          <a:off x="867221" y="69730144"/>
          <a:ext cx="1209675" cy="907256"/>
        </a:xfrm>
        <a:prstGeom prst="rect">
          <a:avLst/>
        </a:prstGeom>
      </xdr:spPr>
    </xdr:pic>
    <xdr:clientData/>
  </xdr:oneCellAnchor>
  <xdr:oneCellAnchor>
    <xdr:from>
      <xdr:col>1</xdr:col>
      <xdr:colOff>150465</xdr:colOff>
      <xdr:row>70</xdr:row>
      <xdr:rowOff>38100</xdr:rowOff>
    </xdr:from>
    <xdr:ext cx="1190625" cy="892969"/>
    <xdr:pic>
      <xdr:nvPicPr>
        <xdr:cNvPr id="667" name="Рисунок 666" descr="корейская косметика оптом00782.jpg"/>
        <xdr:cNvPicPr>
          <a:picLocks noChangeAspect="1"/>
        </xdr:cNvPicPr>
      </xdr:nvPicPr>
      <xdr:blipFill>
        <a:blip xmlns:r="http://schemas.openxmlformats.org/officeDocument/2006/relationships" r:embed="rId118" cstate="print"/>
        <a:stretch>
          <a:fillRect/>
        </a:stretch>
      </xdr:blipFill>
      <xdr:spPr>
        <a:xfrm>
          <a:off x="876746" y="71630381"/>
          <a:ext cx="1190625" cy="892969"/>
        </a:xfrm>
        <a:prstGeom prst="rect">
          <a:avLst/>
        </a:prstGeom>
      </xdr:spPr>
    </xdr:pic>
    <xdr:clientData/>
  </xdr:oneCellAnchor>
  <xdr:oneCellAnchor>
    <xdr:from>
      <xdr:col>1</xdr:col>
      <xdr:colOff>131415</xdr:colOff>
      <xdr:row>71</xdr:row>
      <xdr:rowOff>223837</xdr:rowOff>
    </xdr:from>
    <xdr:ext cx="1228725" cy="921544"/>
    <xdr:pic>
      <xdr:nvPicPr>
        <xdr:cNvPr id="668" name="Рисунок 667" descr="корейская косметика оптом00784.jpg"/>
        <xdr:cNvPicPr>
          <a:picLocks noChangeAspect="1"/>
        </xdr:cNvPicPr>
      </xdr:nvPicPr>
      <xdr:blipFill>
        <a:blip xmlns:r="http://schemas.openxmlformats.org/officeDocument/2006/relationships" r:embed="rId119" cstate="print"/>
        <a:stretch>
          <a:fillRect/>
        </a:stretch>
      </xdr:blipFill>
      <xdr:spPr>
        <a:xfrm>
          <a:off x="857696" y="72756712"/>
          <a:ext cx="1228725" cy="921544"/>
        </a:xfrm>
        <a:prstGeom prst="rect">
          <a:avLst/>
        </a:prstGeom>
      </xdr:spPr>
    </xdr:pic>
    <xdr:clientData/>
  </xdr:oneCellAnchor>
  <xdr:oneCellAnchor>
    <xdr:from>
      <xdr:col>1</xdr:col>
      <xdr:colOff>148877</xdr:colOff>
      <xdr:row>69</xdr:row>
      <xdr:rowOff>38100</xdr:rowOff>
    </xdr:from>
    <xdr:ext cx="1193800" cy="895350"/>
    <xdr:pic>
      <xdr:nvPicPr>
        <xdr:cNvPr id="669" name="Рисунок 668" descr="корейская косметика оптом00787.jpg"/>
        <xdr:cNvPicPr>
          <a:picLocks noChangeAspect="1"/>
        </xdr:cNvPicPr>
      </xdr:nvPicPr>
      <xdr:blipFill>
        <a:blip xmlns:r="http://schemas.openxmlformats.org/officeDocument/2006/relationships" r:embed="rId120" cstate="print"/>
        <a:stretch>
          <a:fillRect/>
        </a:stretch>
      </xdr:blipFill>
      <xdr:spPr>
        <a:xfrm>
          <a:off x="875158" y="70689788"/>
          <a:ext cx="1193800" cy="895350"/>
        </a:xfrm>
        <a:prstGeom prst="rect">
          <a:avLst/>
        </a:prstGeom>
      </xdr:spPr>
    </xdr:pic>
    <xdr:clientData/>
  </xdr:oneCellAnchor>
  <xdr:oneCellAnchor>
    <xdr:from>
      <xdr:col>1</xdr:col>
      <xdr:colOff>148877</xdr:colOff>
      <xdr:row>72</xdr:row>
      <xdr:rowOff>28575</xdr:rowOff>
    </xdr:from>
    <xdr:ext cx="1193800" cy="895350"/>
    <xdr:pic>
      <xdr:nvPicPr>
        <xdr:cNvPr id="670" name="Рисунок 669" descr="корейская косметика оптом00790.jpg"/>
        <xdr:cNvPicPr>
          <a:picLocks noChangeAspect="1"/>
        </xdr:cNvPicPr>
      </xdr:nvPicPr>
      <xdr:blipFill>
        <a:blip xmlns:r="http://schemas.openxmlformats.org/officeDocument/2006/relationships" r:embed="rId121" cstate="print"/>
        <a:stretch>
          <a:fillRect/>
        </a:stretch>
      </xdr:blipFill>
      <xdr:spPr>
        <a:xfrm>
          <a:off x="875158" y="74085450"/>
          <a:ext cx="1193800" cy="895350"/>
        </a:xfrm>
        <a:prstGeom prst="rect">
          <a:avLst/>
        </a:prstGeom>
      </xdr:spPr>
    </xdr:pic>
    <xdr:clientData/>
  </xdr:oneCellAnchor>
  <xdr:oneCellAnchor>
    <xdr:from>
      <xdr:col>1</xdr:col>
      <xdr:colOff>150465</xdr:colOff>
      <xdr:row>73</xdr:row>
      <xdr:rowOff>28575</xdr:rowOff>
    </xdr:from>
    <xdr:ext cx="1190625" cy="892969"/>
    <xdr:pic>
      <xdr:nvPicPr>
        <xdr:cNvPr id="671" name="Рисунок 670" descr="корейская косметика оптом00793.jpg"/>
        <xdr:cNvPicPr>
          <a:picLocks noChangeAspect="1"/>
        </xdr:cNvPicPr>
      </xdr:nvPicPr>
      <xdr:blipFill>
        <a:blip xmlns:r="http://schemas.openxmlformats.org/officeDocument/2006/relationships" r:embed="rId122" cstate="print"/>
        <a:stretch>
          <a:fillRect/>
        </a:stretch>
      </xdr:blipFill>
      <xdr:spPr>
        <a:xfrm>
          <a:off x="876746" y="75026044"/>
          <a:ext cx="1190625" cy="892969"/>
        </a:xfrm>
        <a:prstGeom prst="rect">
          <a:avLst/>
        </a:prstGeom>
      </xdr:spPr>
    </xdr:pic>
    <xdr:clientData/>
  </xdr:oneCellAnchor>
  <xdr:oneCellAnchor>
    <xdr:from>
      <xdr:col>1</xdr:col>
      <xdr:colOff>288577</xdr:colOff>
      <xdr:row>74</xdr:row>
      <xdr:rowOff>152400</xdr:rowOff>
    </xdr:from>
    <xdr:ext cx="914400" cy="914400"/>
    <xdr:pic>
      <xdr:nvPicPr>
        <xdr:cNvPr id="672" name="Рисунок 671" descr="корейская косметика оптом00843.jpg"/>
        <xdr:cNvPicPr>
          <a:picLocks noChangeAspect="1"/>
        </xdr:cNvPicPr>
      </xdr:nvPicPr>
      <xdr:blipFill>
        <a:blip xmlns:r="http://schemas.openxmlformats.org/officeDocument/2006/relationships" r:embed="rId123" cstate="print"/>
        <a:stretch>
          <a:fillRect/>
        </a:stretch>
      </xdr:blipFill>
      <xdr:spPr>
        <a:xfrm>
          <a:off x="1014858" y="76090463"/>
          <a:ext cx="914400" cy="914400"/>
        </a:xfrm>
        <a:prstGeom prst="rect">
          <a:avLst/>
        </a:prstGeom>
      </xdr:spPr>
    </xdr:pic>
    <xdr:clientData/>
  </xdr:oneCellAnchor>
  <xdr:oneCellAnchor>
    <xdr:from>
      <xdr:col>1</xdr:col>
      <xdr:colOff>295721</xdr:colOff>
      <xdr:row>75</xdr:row>
      <xdr:rowOff>19050</xdr:rowOff>
    </xdr:from>
    <xdr:ext cx="900113" cy="900113"/>
    <xdr:pic>
      <xdr:nvPicPr>
        <xdr:cNvPr id="673" name="Рисунок 672" descr="корейская косметика оптом00888.jpg"/>
        <xdr:cNvPicPr>
          <a:picLocks noChangeAspect="1"/>
        </xdr:cNvPicPr>
      </xdr:nvPicPr>
      <xdr:blipFill>
        <a:blip xmlns:r="http://schemas.openxmlformats.org/officeDocument/2006/relationships" r:embed="rId124" cstate="print"/>
        <a:stretch>
          <a:fillRect/>
        </a:stretch>
      </xdr:blipFill>
      <xdr:spPr>
        <a:xfrm>
          <a:off x="1022002" y="77100113"/>
          <a:ext cx="900113" cy="900113"/>
        </a:xfrm>
        <a:prstGeom prst="rect">
          <a:avLst/>
        </a:prstGeom>
      </xdr:spPr>
    </xdr:pic>
    <xdr:clientData/>
  </xdr:oneCellAnchor>
  <xdr:oneCellAnchor>
    <xdr:from>
      <xdr:col>1</xdr:col>
      <xdr:colOff>140940</xdr:colOff>
      <xdr:row>78</xdr:row>
      <xdr:rowOff>19050</xdr:rowOff>
    </xdr:from>
    <xdr:ext cx="1209675" cy="907256"/>
    <xdr:pic>
      <xdr:nvPicPr>
        <xdr:cNvPr id="674" name="Рисунок 673" descr="корейская косметика оптом00902.jpg"/>
        <xdr:cNvPicPr>
          <a:picLocks noChangeAspect="1"/>
        </xdr:cNvPicPr>
      </xdr:nvPicPr>
      <xdr:blipFill>
        <a:blip xmlns:r="http://schemas.openxmlformats.org/officeDocument/2006/relationships" r:embed="rId125" cstate="print"/>
        <a:stretch>
          <a:fillRect/>
        </a:stretch>
      </xdr:blipFill>
      <xdr:spPr>
        <a:xfrm>
          <a:off x="867221" y="80326706"/>
          <a:ext cx="1209675" cy="907256"/>
        </a:xfrm>
        <a:prstGeom prst="rect">
          <a:avLst/>
        </a:prstGeom>
      </xdr:spPr>
    </xdr:pic>
    <xdr:clientData/>
  </xdr:oneCellAnchor>
  <xdr:oneCellAnchor>
    <xdr:from>
      <xdr:col>1</xdr:col>
      <xdr:colOff>413593</xdr:colOff>
      <xdr:row>79</xdr:row>
      <xdr:rowOff>35718</xdr:rowOff>
    </xdr:from>
    <xdr:ext cx="664368" cy="885825"/>
    <xdr:pic>
      <xdr:nvPicPr>
        <xdr:cNvPr id="675" name="Рисунок 674" descr="корейская косметика оптом00906.jpg"/>
        <xdr:cNvPicPr>
          <a:picLocks noChangeAspect="1"/>
        </xdr:cNvPicPr>
      </xdr:nvPicPr>
      <xdr:blipFill>
        <a:blip xmlns:r="http://schemas.openxmlformats.org/officeDocument/2006/relationships" r:embed="rId126" cstate="print"/>
        <a:stretch>
          <a:fillRect/>
        </a:stretch>
      </xdr:blipFill>
      <xdr:spPr>
        <a:xfrm>
          <a:off x="1139874" y="81283968"/>
          <a:ext cx="664368" cy="885825"/>
        </a:xfrm>
        <a:prstGeom prst="rect">
          <a:avLst/>
        </a:prstGeom>
      </xdr:spPr>
    </xdr:pic>
    <xdr:clientData/>
  </xdr:oneCellAnchor>
  <xdr:oneCellAnchor>
    <xdr:from>
      <xdr:col>1</xdr:col>
      <xdr:colOff>311974</xdr:colOff>
      <xdr:row>82</xdr:row>
      <xdr:rowOff>38100</xdr:rowOff>
    </xdr:from>
    <xdr:ext cx="867607" cy="885825"/>
    <xdr:pic>
      <xdr:nvPicPr>
        <xdr:cNvPr id="676" name="Рисунок 675" descr="корейская косметика оптом00757.jpg"/>
        <xdr:cNvPicPr>
          <a:picLocks noChangeAspect="1"/>
        </xdr:cNvPicPr>
      </xdr:nvPicPr>
      <xdr:blipFill>
        <a:blip xmlns:r="http://schemas.openxmlformats.org/officeDocument/2006/relationships" r:embed="rId127" cstate="print"/>
        <a:stretch>
          <a:fillRect/>
        </a:stretch>
      </xdr:blipFill>
      <xdr:spPr>
        <a:xfrm>
          <a:off x="1038255" y="84131944"/>
          <a:ext cx="867607" cy="885825"/>
        </a:xfrm>
        <a:prstGeom prst="rect">
          <a:avLst/>
        </a:prstGeom>
      </xdr:spPr>
    </xdr:pic>
    <xdr:clientData/>
  </xdr:oneCellAnchor>
  <xdr:oneCellAnchor>
    <xdr:from>
      <xdr:col>1</xdr:col>
      <xdr:colOff>298102</xdr:colOff>
      <xdr:row>83</xdr:row>
      <xdr:rowOff>52387</xdr:rowOff>
    </xdr:from>
    <xdr:ext cx="895350" cy="895350"/>
    <xdr:pic>
      <xdr:nvPicPr>
        <xdr:cNvPr id="677" name="Рисунок 676" descr="корейская косметика оптом00681.jpg"/>
        <xdr:cNvPicPr>
          <a:picLocks noChangeAspect="1"/>
        </xdr:cNvPicPr>
      </xdr:nvPicPr>
      <xdr:blipFill>
        <a:blip xmlns:r="http://schemas.openxmlformats.org/officeDocument/2006/relationships" r:embed="rId128" cstate="print"/>
        <a:stretch>
          <a:fillRect/>
        </a:stretch>
      </xdr:blipFill>
      <xdr:spPr>
        <a:xfrm>
          <a:off x="1024383" y="85086825"/>
          <a:ext cx="895350" cy="895350"/>
        </a:xfrm>
        <a:prstGeom prst="rect">
          <a:avLst/>
        </a:prstGeom>
      </xdr:spPr>
    </xdr:pic>
    <xdr:clientData/>
  </xdr:oneCellAnchor>
  <xdr:oneCellAnchor>
    <xdr:from>
      <xdr:col>1</xdr:col>
      <xdr:colOff>285786</xdr:colOff>
      <xdr:row>84</xdr:row>
      <xdr:rowOff>111097</xdr:rowOff>
    </xdr:from>
    <xdr:ext cx="919983" cy="919983"/>
    <xdr:pic>
      <xdr:nvPicPr>
        <xdr:cNvPr id="678" name="Рисунок 677" descr="корейская косметика оптом00061.jpg"/>
        <xdr:cNvPicPr>
          <a:picLocks noChangeAspect="1"/>
        </xdr:cNvPicPr>
      </xdr:nvPicPr>
      <xdr:blipFill>
        <a:blip xmlns:r="http://schemas.openxmlformats.org/officeDocument/2006/relationships" r:embed="rId129" cstate="print"/>
        <a:stretch>
          <a:fillRect/>
        </a:stretch>
      </xdr:blipFill>
      <xdr:spPr>
        <a:xfrm>
          <a:off x="1012067" y="86217097"/>
          <a:ext cx="919983" cy="919983"/>
        </a:xfrm>
        <a:prstGeom prst="rect">
          <a:avLst/>
        </a:prstGeom>
      </xdr:spPr>
    </xdr:pic>
    <xdr:clientData/>
  </xdr:oneCellAnchor>
  <xdr:oneCellAnchor>
    <xdr:from>
      <xdr:col>1</xdr:col>
      <xdr:colOff>299293</xdr:colOff>
      <xdr:row>76</xdr:row>
      <xdr:rowOff>169068</xdr:rowOff>
    </xdr:from>
    <xdr:ext cx="892969" cy="892969"/>
    <xdr:pic>
      <xdr:nvPicPr>
        <xdr:cNvPr id="679" name="Рисунок 678" descr="корейская косметика оптом00833.jpg"/>
        <xdr:cNvPicPr>
          <a:picLocks noChangeAspect="1"/>
        </xdr:cNvPicPr>
      </xdr:nvPicPr>
      <xdr:blipFill>
        <a:blip xmlns:r="http://schemas.openxmlformats.org/officeDocument/2006/relationships" r:embed="rId130" cstate="print"/>
        <a:stretch>
          <a:fillRect/>
        </a:stretch>
      </xdr:blipFill>
      <xdr:spPr>
        <a:xfrm>
          <a:off x="1025574" y="78190724"/>
          <a:ext cx="892969" cy="892969"/>
        </a:xfrm>
        <a:prstGeom prst="rect">
          <a:avLst/>
        </a:prstGeom>
      </xdr:spPr>
    </xdr:pic>
    <xdr:clientData/>
  </xdr:oneCellAnchor>
  <xdr:oneCellAnchor>
    <xdr:from>
      <xdr:col>1</xdr:col>
      <xdr:colOff>298102</xdr:colOff>
      <xdr:row>77</xdr:row>
      <xdr:rowOff>100013</xdr:rowOff>
    </xdr:from>
    <xdr:ext cx="895350" cy="895350"/>
    <xdr:pic>
      <xdr:nvPicPr>
        <xdr:cNvPr id="680" name="Рисунок 679" descr="корейская косметика оптом00839.jpg"/>
        <xdr:cNvPicPr>
          <a:picLocks noChangeAspect="1"/>
        </xdr:cNvPicPr>
      </xdr:nvPicPr>
      <xdr:blipFill>
        <a:blip xmlns:r="http://schemas.openxmlformats.org/officeDocument/2006/relationships" r:embed="rId131" cstate="print"/>
        <a:stretch>
          <a:fillRect/>
        </a:stretch>
      </xdr:blipFill>
      <xdr:spPr>
        <a:xfrm>
          <a:off x="1024383" y="79264669"/>
          <a:ext cx="895350" cy="895350"/>
        </a:xfrm>
        <a:prstGeom prst="rect">
          <a:avLst/>
        </a:prstGeom>
      </xdr:spPr>
    </xdr:pic>
    <xdr:clientData/>
  </xdr:oneCellAnchor>
  <xdr:oneCellAnchor>
    <xdr:from>
      <xdr:col>1</xdr:col>
      <xdr:colOff>450502</xdr:colOff>
      <xdr:row>85</xdr:row>
      <xdr:rowOff>28575</xdr:rowOff>
    </xdr:from>
    <xdr:ext cx="590550" cy="885825"/>
    <xdr:pic>
      <xdr:nvPicPr>
        <xdr:cNvPr id="681" name="Рисунок 680" descr="корейская косметика оптом00921.jpg"/>
        <xdr:cNvPicPr>
          <a:picLocks noChangeAspect="1"/>
        </xdr:cNvPicPr>
      </xdr:nvPicPr>
      <xdr:blipFill>
        <a:blip xmlns:r="http://schemas.openxmlformats.org/officeDocument/2006/relationships" r:embed="rId132" cstate="print"/>
        <a:stretch>
          <a:fillRect/>
        </a:stretch>
      </xdr:blipFill>
      <xdr:spPr>
        <a:xfrm>
          <a:off x="1176783" y="87277575"/>
          <a:ext cx="590550" cy="885825"/>
        </a:xfrm>
        <a:prstGeom prst="rect">
          <a:avLst/>
        </a:prstGeom>
      </xdr:spPr>
    </xdr:pic>
    <xdr:clientData/>
  </xdr:oneCellAnchor>
  <xdr:oneCellAnchor>
    <xdr:from>
      <xdr:col>1</xdr:col>
      <xdr:colOff>142527</xdr:colOff>
      <xdr:row>86</xdr:row>
      <xdr:rowOff>19452</xdr:rowOff>
    </xdr:from>
    <xdr:ext cx="1206500" cy="904070"/>
    <xdr:pic>
      <xdr:nvPicPr>
        <xdr:cNvPr id="682" name="Рисунок 681" descr="корейская косметика оптом00748.jpg"/>
        <xdr:cNvPicPr>
          <a:picLocks noChangeAspect="1"/>
        </xdr:cNvPicPr>
      </xdr:nvPicPr>
      <xdr:blipFill>
        <a:blip xmlns:r="http://schemas.openxmlformats.org/officeDocument/2006/relationships" r:embed="rId133" cstate="print"/>
        <a:stretch>
          <a:fillRect/>
        </a:stretch>
      </xdr:blipFill>
      <xdr:spPr>
        <a:xfrm>
          <a:off x="868808" y="88209046"/>
          <a:ext cx="1206500" cy="904070"/>
        </a:xfrm>
        <a:prstGeom prst="rect">
          <a:avLst/>
        </a:prstGeom>
      </xdr:spPr>
    </xdr:pic>
    <xdr:clientData/>
  </xdr:oneCellAnchor>
  <xdr:oneCellAnchor>
    <xdr:from>
      <xdr:col>1</xdr:col>
      <xdr:colOff>142527</xdr:colOff>
      <xdr:row>50</xdr:row>
      <xdr:rowOff>28575</xdr:rowOff>
    </xdr:from>
    <xdr:ext cx="1206500" cy="904875"/>
    <xdr:pic>
      <xdr:nvPicPr>
        <xdr:cNvPr id="683" name="Рисунок 682" descr="корейская косметика оптом00706.jpg"/>
        <xdr:cNvPicPr>
          <a:picLocks noChangeAspect="1"/>
        </xdr:cNvPicPr>
      </xdr:nvPicPr>
      <xdr:blipFill>
        <a:blip xmlns:r="http://schemas.openxmlformats.org/officeDocument/2006/relationships" r:embed="rId134" cstate="print"/>
        <a:stretch>
          <a:fillRect/>
        </a:stretch>
      </xdr:blipFill>
      <xdr:spPr>
        <a:xfrm>
          <a:off x="868808" y="52808981"/>
          <a:ext cx="1206500" cy="904875"/>
        </a:xfrm>
        <a:prstGeom prst="rect">
          <a:avLst/>
        </a:prstGeom>
      </xdr:spPr>
    </xdr:pic>
    <xdr:clientData/>
  </xdr:oneCellAnchor>
  <xdr:oneCellAnchor>
    <xdr:from>
      <xdr:col>1</xdr:col>
      <xdr:colOff>298102</xdr:colOff>
      <xdr:row>52</xdr:row>
      <xdr:rowOff>38101</xdr:rowOff>
    </xdr:from>
    <xdr:ext cx="895350" cy="895350"/>
    <xdr:pic>
      <xdr:nvPicPr>
        <xdr:cNvPr id="684" name="Рисунок 683" descr="корейская косметика оптом00713.jpg"/>
        <xdr:cNvPicPr>
          <a:picLocks noChangeAspect="1"/>
        </xdr:cNvPicPr>
      </xdr:nvPicPr>
      <xdr:blipFill>
        <a:blip xmlns:r="http://schemas.openxmlformats.org/officeDocument/2006/relationships" r:embed="rId135" cstate="print"/>
        <a:stretch>
          <a:fillRect/>
        </a:stretch>
      </xdr:blipFill>
      <xdr:spPr>
        <a:xfrm>
          <a:off x="1024383" y="57009507"/>
          <a:ext cx="895350" cy="895350"/>
        </a:xfrm>
        <a:prstGeom prst="rect">
          <a:avLst/>
        </a:prstGeom>
      </xdr:spPr>
    </xdr:pic>
    <xdr:clientData/>
  </xdr:oneCellAnchor>
  <xdr:oneCellAnchor>
    <xdr:from>
      <xdr:col>1</xdr:col>
      <xdr:colOff>174277</xdr:colOff>
      <xdr:row>60</xdr:row>
      <xdr:rowOff>104776</xdr:rowOff>
    </xdr:from>
    <xdr:ext cx="1143000" cy="765810"/>
    <xdr:pic>
      <xdr:nvPicPr>
        <xdr:cNvPr id="685" name="Рисунок 684" descr="cream-guerisson-cream-kuda-guerisson-200x134.jpg"/>
        <xdr:cNvPicPr>
          <a:picLocks noChangeAspect="1"/>
        </xdr:cNvPicPr>
      </xdr:nvPicPr>
      <xdr:blipFill>
        <a:blip xmlns:r="http://schemas.openxmlformats.org/officeDocument/2006/relationships" r:embed="rId136" cstate="print"/>
        <a:stretch>
          <a:fillRect/>
        </a:stretch>
      </xdr:blipFill>
      <xdr:spPr>
        <a:xfrm>
          <a:off x="900558" y="62291120"/>
          <a:ext cx="1143000" cy="765810"/>
        </a:xfrm>
        <a:prstGeom prst="rect">
          <a:avLst/>
        </a:prstGeom>
      </xdr:spPr>
    </xdr:pic>
    <xdr:clientData/>
  </xdr:oneCellAnchor>
  <xdr:oneCellAnchor>
    <xdr:from>
      <xdr:col>1</xdr:col>
      <xdr:colOff>212378</xdr:colOff>
      <xdr:row>59</xdr:row>
      <xdr:rowOff>42863</xdr:rowOff>
    </xdr:from>
    <xdr:ext cx="1064419" cy="1064419"/>
    <xdr:pic>
      <xdr:nvPicPr>
        <xdr:cNvPr id="686" name="Рисунок 685" descr="корейская косметика оптом00554.jpg"/>
        <xdr:cNvPicPr>
          <a:picLocks noChangeAspect="1"/>
        </xdr:cNvPicPr>
      </xdr:nvPicPr>
      <xdr:blipFill>
        <a:blip xmlns:r="http://schemas.openxmlformats.org/officeDocument/2006/relationships" r:embed="rId137" cstate="print"/>
        <a:stretch>
          <a:fillRect/>
        </a:stretch>
      </xdr:blipFill>
      <xdr:spPr>
        <a:xfrm>
          <a:off x="938659" y="64193738"/>
          <a:ext cx="1064419" cy="1064419"/>
        </a:xfrm>
        <a:prstGeom prst="rect">
          <a:avLst/>
        </a:prstGeom>
      </xdr:spPr>
    </xdr:pic>
    <xdr:clientData/>
  </xdr:oneCellAnchor>
  <xdr:oneCellAnchor>
    <xdr:from>
      <xdr:col>1</xdr:col>
      <xdr:colOff>236189</xdr:colOff>
      <xdr:row>43</xdr:row>
      <xdr:rowOff>116682</xdr:rowOff>
    </xdr:from>
    <xdr:ext cx="1061593" cy="1061593"/>
    <xdr:pic>
      <xdr:nvPicPr>
        <xdr:cNvPr id="687" name="Рисунок 686" descr="корейская косметика оптом00817.jpg"/>
        <xdr:cNvPicPr>
          <a:picLocks noChangeAspect="1"/>
        </xdr:cNvPicPr>
      </xdr:nvPicPr>
      <xdr:blipFill>
        <a:blip xmlns:r="http://schemas.openxmlformats.org/officeDocument/2006/relationships" r:embed="rId138" cstate="print"/>
        <a:stretch>
          <a:fillRect/>
        </a:stretch>
      </xdr:blipFill>
      <xdr:spPr>
        <a:xfrm>
          <a:off x="962470" y="48170307"/>
          <a:ext cx="1061593" cy="1061593"/>
        </a:xfrm>
        <a:prstGeom prst="rect">
          <a:avLst/>
        </a:prstGeom>
      </xdr:spPr>
    </xdr:pic>
    <xdr:clientData/>
  </xdr:oneCellAnchor>
  <xdr:oneCellAnchor>
    <xdr:from>
      <xdr:col>1</xdr:col>
      <xdr:colOff>298276</xdr:colOff>
      <xdr:row>81</xdr:row>
      <xdr:rowOff>9525</xdr:rowOff>
    </xdr:from>
    <xdr:ext cx="895003" cy="892969"/>
    <xdr:pic>
      <xdr:nvPicPr>
        <xdr:cNvPr id="688" name="Рисунок 687" descr="корейская косметика оптом00765.jpg"/>
        <xdr:cNvPicPr>
          <a:picLocks noChangeAspect="1"/>
        </xdr:cNvPicPr>
      </xdr:nvPicPr>
      <xdr:blipFill>
        <a:blip xmlns:r="http://schemas.openxmlformats.org/officeDocument/2006/relationships" r:embed="rId139" cstate="print"/>
        <a:stretch>
          <a:fillRect/>
        </a:stretch>
      </xdr:blipFill>
      <xdr:spPr>
        <a:xfrm>
          <a:off x="1024557" y="83162775"/>
          <a:ext cx="895003" cy="892969"/>
        </a:xfrm>
        <a:prstGeom prst="rect">
          <a:avLst/>
        </a:prstGeom>
      </xdr:spPr>
    </xdr:pic>
    <xdr:clientData/>
  </xdr:oneCellAnchor>
  <xdr:oneCellAnchor>
    <xdr:from>
      <xdr:col>1</xdr:col>
      <xdr:colOff>136177</xdr:colOff>
      <xdr:row>80</xdr:row>
      <xdr:rowOff>70313</xdr:rowOff>
    </xdr:from>
    <xdr:ext cx="1219200" cy="811876"/>
    <xdr:pic>
      <xdr:nvPicPr>
        <xdr:cNvPr id="689" name="Рисунок 688" descr="корейская косметика оптом00763.jpg"/>
        <xdr:cNvPicPr>
          <a:picLocks noChangeAspect="1"/>
        </xdr:cNvPicPr>
      </xdr:nvPicPr>
      <xdr:blipFill>
        <a:blip xmlns:r="http://schemas.openxmlformats.org/officeDocument/2006/relationships" r:embed="rId140" cstate="print"/>
        <a:stretch>
          <a:fillRect/>
        </a:stretch>
      </xdr:blipFill>
      <xdr:spPr>
        <a:xfrm>
          <a:off x="862458" y="82271063"/>
          <a:ext cx="1219200" cy="811876"/>
        </a:xfrm>
        <a:prstGeom prst="rect">
          <a:avLst/>
        </a:prstGeom>
      </xdr:spPr>
    </xdr:pic>
    <xdr:clientData/>
  </xdr:oneCellAnchor>
  <xdr:oneCellAnchor>
    <xdr:from>
      <xdr:col>1</xdr:col>
      <xdr:colOff>72923</xdr:colOff>
      <xdr:row>87</xdr:row>
      <xdr:rowOff>95250</xdr:rowOff>
    </xdr:from>
    <xdr:ext cx="1345708" cy="1345708"/>
    <xdr:pic>
      <xdr:nvPicPr>
        <xdr:cNvPr id="690" name="Рисунок 689" descr="корейская косметика оптом00091.jpg"/>
        <xdr:cNvPicPr>
          <a:picLocks noChangeAspect="1"/>
        </xdr:cNvPicPr>
      </xdr:nvPicPr>
      <xdr:blipFill>
        <a:blip xmlns:r="http://schemas.openxmlformats.org/officeDocument/2006/relationships" r:embed="rId141" cstate="print"/>
        <a:stretch>
          <a:fillRect/>
        </a:stretch>
      </xdr:blipFill>
      <xdr:spPr>
        <a:xfrm>
          <a:off x="799204" y="89237344"/>
          <a:ext cx="1345708" cy="1345708"/>
        </a:xfrm>
        <a:prstGeom prst="rect">
          <a:avLst/>
        </a:prstGeom>
      </xdr:spPr>
    </xdr:pic>
    <xdr:clientData/>
  </xdr:oneCellAnchor>
  <xdr:oneCellAnchor>
    <xdr:from>
      <xdr:col>1</xdr:col>
      <xdr:colOff>87958</xdr:colOff>
      <xdr:row>88</xdr:row>
      <xdr:rowOff>126206</xdr:rowOff>
    </xdr:from>
    <xdr:ext cx="1315639" cy="1052512"/>
    <xdr:pic>
      <xdr:nvPicPr>
        <xdr:cNvPr id="691" name="Рисунок 690" descr="корейская косметика оптом00100.jpg"/>
        <xdr:cNvPicPr>
          <a:picLocks noChangeAspect="1"/>
        </xdr:cNvPicPr>
      </xdr:nvPicPr>
      <xdr:blipFill>
        <a:blip xmlns:r="http://schemas.openxmlformats.org/officeDocument/2006/relationships" r:embed="rId142" cstate="print"/>
        <a:stretch>
          <a:fillRect/>
        </a:stretch>
      </xdr:blipFill>
      <xdr:spPr>
        <a:xfrm>
          <a:off x="814239" y="90792300"/>
          <a:ext cx="1315639" cy="1052512"/>
        </a:xfrm>
        <a:prstGeom prst="rect">
          <a:avLst/>
        </a:prstGeom>
      </xdr:spPr>
    </xdr:pic>
    <xdr:clientData/>
  </xdr:oneCellAnchor>
  <xdr:oneCellAnchor>
    <xdr:from>
      <xdr:col>1</xdr:col>
      <xdr:colOff>295721</xdr:colOff>
      <xdr:row>19</xdr:row>
      <xdr:rowOff>23811</xdr:rowOff>
    </xdr:from>
    <xdr:ext cx="900113" cy="900113"/>
    <xdr:pic>
      <xdr:nvPicPr>
        <xdr:cNvPr id="692" name="Рисунок 691" descr="корейская косметика оптом00344.jpg"/>
        <xdr:cNvPicPr>
          <a:picLocks noChangeAspect="1"/>
        </xdr:cNvPicPr>
      </xdr:nvPicPr>
      <xdr:blipFill>
        <a:blip xmlns:r="http://schemas.openxmlformats.org/officeDocument/2006/relationships" r:embed="rId143" cstate="print"/>
        <a:stretch>
          <a:fillRect/>
        </a:stretch>
      </xdr:blipFill>
      <xdr:spPr>
        <a:xfrm>
          <a:off x="1022002" y="17716499"/>
          <a:ext cx="900113" cy="900113"/>
        </a:xfrm>
        <a:prstGeom prst="rect">
          <a:avLst/>
        </a:prstGeom>
      </xdr:spPr>
    </xdr:pic>
    <xdr:clientData/>
  </xdr:oneCellAnchor>
  <xdr:oneCellAnchor>
    <xdr:from>
      <xdr:col>1</xdr:col>
      <xdr:colOff>134590</xdr:colOff>
      <xdr:row>20</xdr:row>
      <xdr:rowOff>26194</xdr:rowOff>
    </xdr:from>
    <xdr:ext cx="1222374" cy="916781"/>
    <xdr:pic>
      <xdr:nvPicPr>
        <xdr:cNvPr id="693" name="Рисунок 692" descr="корейская косметика оптом00334.jpg"/>
        <xdr:cNvPicPr>
          <a:picLocks noChangeAspect="1"/>
        </xdr:cNvPicPr>
      </xdr:nvPicPr>
      <xdr:blipFill>
        <a:blip xmlns:r="http://schemas.openxmlformats.org/officeDocument/2006/relationships" r:embed="rId144" cstate="print"/>
        <a:stretch>
          <a:fillRect/>
        </a:stretch>
      </xdr:blipFill>
      <xdr:spPr>
        <a:xfrm>
          <a:off x="860871" y="18659475"/>
          <a:ext cx="1222374" cy="916781"/>
        </a:xfrm>
        <a:prstGeom prst="rect">
          <a:avLst/>
        </a:prstGeom>
      </xdr:spPr>
    </xdr:pic>
    <xdr:clientData/>
  </xdr:oneCellAnchor>
  <xdr:oneCellAnchor>
    <xdr:from>
      <xdr:col>1</xdr:col>
      <xdr:colOff>333338</xdr:colOff>
      <xdr:row>21</xdr:row>
      <xdr:rowOff>73820</xdr:rowOff>
    </xdr:from>
    <xdr:ext cx="824878" cy="824878"/>
    <xdr:pic>
      <xdr:nvPicPr>
        <xdr:cNvPr id="694" name="Рисунок 693" descr="корейская косметика оптом00072.jpg"/>
        <xdr:cNvPicPr>
          <a:picLocks noChangeAspect="1"/>
        </xdr:cNvPicPr>
      </xdr:nvPicPr>
      <xdr:blipFill>
        <a:blip xmlns:r="http://schemas.openxmlformats.org/officeDocument/2006/relationships" r:embed="rId145" cstate="print"/>
        <a:stretch>
          <a:fillRect/>
        </a:stretch>
      </xdr:blipFill>
      <xdr:spPr>
        <a:xfrm>
          <a:off x="1059619" y="19647695"/>
          <a:ext cx="824878" cy="824878"/>
        </a:xfrm>
        <a:prstGeom prst="rect">
          <a:avLst/>
        </a:prstGeom>
      </xdr:spPr>
    </xdr:pic>
    <xdr:clientData/>
  </xdr:oneCellAnchor>
  <xdr:twoCellAnchor editAs="oneCell">
    <xdr:from>
      <xdr:col>1</xdr:col>
      <xdr:colOff>131041</xdr:colOff>
      <xdr:row>158</xdr:row>
      <xdr:rowOff>53317</xdr:rowOff>
    </xdr:from>
    <xdr:to>
      <xdr:col>1</xdr:col>
      <xdr:colOff>1360514</xdr:colOff>
      <xdr:row>158</xdr:row>
      <xdr:rowOff>903019</xdr:rowOff>
    </xdr:to>
    <xdr:pic>
      <xdr:nvPicPr>
        <xdr:cNvPr id="695" name="Рисунок 694"/>
        <xdr:cNvPicPr>
          <a:picLocks noChangeAspect="1"/>
        </xdr:cNvPicPr>
      </xdr:nvPicPr>
      <xdr:blipFill>
        <a:blip xmlns:r="http://schemas.openxmlformats.org/officeDocument/2006/relationships" r:embed="rId146" cstate="print">
          <a:extLst>
            <a:ext uri="{28A0092B-C50C-407E-A947-70E740481C1C}">
              <a14:useLocalDpi xmlns="" xmlns:a14="http://schemas.microsoft.com/office/drawing/2010/main" val="0"/>
            </a:ext>
          </a:extLst>
        </a:blip>
        <a:stretch>
          <a:fillRect/>
        </a:stretch>
      </xdr:blipFill>
      <xdr:spPr>
        <a:xfrm>
          <a:off x="857322" y="157930192"/>
          <a:ext cx="1229473" cy="849702"/>
        </a:xfrm>
        <a:prstGeom prst="rect">
          <a:avLst/>
        </a:prstGeom>
      </xdr:spPr>
    </xdr:pic>
    <xdr:clientData/>
  </xdr:twoCellAnchor>
  <xdr:twoCellAnchor editAs="oneCell">
    <xdr:from>
      <xdr:col>1</xdr:col>
      <xdr:colOff>142980</xdr:colOff>
      <xdr:row>159</xdr:row>
      <xdr:rowOff>14349</xdr:rowOff>
    </xdr:from>
    <xdr:to>
      <xdr:col>1</xdr:col>
      <xdr:colOff>1348574</xdr:colOff>
      <xdr:row>159</xdr:row>
      <xdr:rowOff>915389</xdr:rowOff>
    </xdr:to>
    <xdr:pic>
      <xdr:nvPicPr>
        <xdr:cNvPr id="696" name="Рисунок 695"/>
        <xdr:cNvPicPr>
          <a:picLocks noChangeAspect="1"/>
        </xdr:cNvPicPr>
      </xdr:nvPicPr>
      <xdr:blipFill>
        <a:blip xmlns:r="http://schemas.openxmlformats.org/officeDocument/2006/relationships" r:embed="rId147" cstate="print">
          <a:extLst>
            <a:ext uri="{28A0092B-C50C-407E-A947-70E740481C1C}">
              <a14:useLocalDpi xmlns="" xmlns:a14="http://schemas.microsoft.com/office/drawing/2010/main" val="0"/>
            </a:ext>
          </a:extLst>
        </a:blip>
        <a:stretch>
          <a:fillRect/>
        </a:stretch>
      </xdr:blipFill>
      <xdr:spPr>
        <a:xfrm>
          <a:off x="869261" y="158831818"/>
          <a:ext cx="1205594" cy="901040"/>
        </a:xfrm>
        <a:prstGeom prst="rect">
          <a:avLst/>
        </a:prstGeom>
      </xdr:spPr>
    </xdr:pic>
    <xdr:clientData/>
  </xdr:twoCellAnchor>
  <xdr:twoCellAnchor editAs="oneCell">
    <xdr:from>
      <xdr:col>1</xdr:col>
      <xdr:colOff>145825</xdr:colOff>
      <xdr:row>157</xdr:row>
      <xdr:rowOff>61851</xdr:rowOff>
    </xdr:from>
    <xdr:to>
      <xdr:col>1</xdr:col>
      <xdr:colOff>1345729</xdr:colOff>
      <xdr:row>157</xdr:row>
      <xdr:rowOff>841169</xdr:rowOff>
    </xdr:to>
    <xdr:pic>
      <xdr:nvPicPr>
        <xdr:cNvPr id="697" name="Рисунок 696"/>
        <xdr:cNvPicPr>
          <a:picLocks noChangeAspect="1"/>
        </xdr:cNvPicPr>
      </xdr:nvPicPr>
      <xdr:blipFill>
        <a:blip xmlns:r="http://schemas.openxmlformats.org/officeDocument/2006/relationships" r:embed="rId148" cstate="print">
          <a:extLst>
            <a:ext uri="{28A0092B-C50C-407E-A947-70E740481C1C}">
              <a14:useLocalDpi xmlns="" xmlns:a14="http://schemas.microsoft.com/office/drawing/2010/main" val="0"/>
            </a:ext>
          </a:extLst>
        </a:blip>
        <a:stretch>
          <a:fillRect/>
        </a:stretch>
      </xdr:blipFill>
      <xdr:spPr>
        <a:xfrm>
          <a:off x="872106" y="156998132"/>
          <a:ext cx="1199904" cy="779318"/>
        </a:xfrm>
        <a:prstGeom prst="rect">
          <a:avLst/>
        </a:prstGeom>
      </xdr:spPr>
    </xdr:pic>
    <xdr:clientData/>
  </xdr:twoCellAnchor>
  <xdr:twoCellAnchor editAs="oneCell">
    <xdr:from>
      <xdr:col>1</xdr:col>
      <xdr:colOff>162280</xdr:colOff>
      <xdr:row>161</xdr:row>
      <xdr:rowOff>37111</xdr:rowOff>
    </xdr:from>
    <xdr:to>
      <xdr:col>1</xdr:col>
      <xdr:colOff>1329275</xdr:colOff>
      <xdr:row>161</xdr:row>
      <xdr:rowOff>865908</xdr:rowOff>
    </xdr:to>
    <xdr:pic>
      <xdr:nvPicPr>
        <xdr:cNvPr id="698" name="Рисунок 697"/>
        <xdr:cNvPicPr>
          <a:picLocks noChangeAspect="1"/>
        </xdr:cNvPicPr>
      </xdr:nvPicPr>
      <xdr:blipFill>
        <a:blip xmlns:r="http://schemas.openxmlformats.org/officeDocument/2006/relationships" r:embed="rId149" cstate="print">
          <a:extLst>
            <a:ext uri="{28A0092B-C50C-407E-A947-70E740481C1C}">
              <a14:useLocalDpi xmlns="" xmlns:a14="http://schemas.microsoft.com/office/drawing/2010/main" val="0"/>
            </a:ext>
          </a:extLst>
        </a:blip>
        <a:stretch>
          <a:fillRect/>
        </a:stretch>
      </xdr:blipFill>
      <xdr:spPr>
        <a:xfrm>
          <a:off x="888561" y="160735767"/>
          <a:ext cx="1166995" cy="828797"/>
        </a:xfrm>
        <a:prstGeom prst="rect">
          <a:avLst/>
        </a:prstGeom>
      </xdr:spPr>
    </xdr:pic>
    <xdr:clientData/>
  </xdr:twoCellAnchor>
  <xdr:twoCellAnchor editAs="oneCell">
    <xdr:from>
      <xdr:col>1</xdr:col>
      <xdr:colOff>129250</xdr:colOff>
      <xdr:row>160</xdr:row>
      <xdr:rowOff>43790</xdr:rowOff>
    </xdr:from>
    <xdr:to>
      <xdr:col>1</xdr:col>
      <xdr:colOff>1362305</xdr:colOff>
      <xdr:row>160</xdr:row>
      <xdr:rowOff>865908</xdr:rowOff>
    </xdr:to>
    <xdr:pic>
      <xdr:nvPicPr>
        <xdr:cNvPr id="699" name="Рисунок 698"/>
        <xdr:cNvPicPr>
          <a:picLocks noChangeAspect="1"/>
        </xdr:cNvPicPr>
      </xdr:nvPicPr>
      <xdr:blipFill>
        <a:blip xmlns:r="http://schemas.openxmlformats.org/officeDocument/2006/relationships" r:embed="rId150" cstate="print">
          <a:extLst>
            <a:ext uri="{28A0092B-C50C-407E-A947-70E740481C1C}">
              <a14:useLocalDpi xmlns="" xmlns:a14="http://schemas.microsoft.com/office/drawing/2010/main" val="0"/>
            </a:ext>
          </a:extLst>
        </a:blip>
        <a:stretch>
          <a:fillRect/>
        </a:stretch>
      </xdr:blipFill>
      <xdr:spPr>
        <a:xfrm>
          <a:off x="855531" y="159801853"/>
          <a:ext cx="1233055" cy="822118"/>
        </a:xfrm>
        <a:prstGeom prst="rect">
          <a:avLst/>
        </a:prstGeom>
      </xdr:spPr>
    </xdr:pic>
    <xdr:clientData/>
  </xdr:twoCellAnchor>
  <xdr:twoCellAnchor editAs="oneCell">
    <xdr:from>
      <xdr:col>1</xdr:col>
      <xdr:colOff>28418</xdr:colOff>
      <xdr:row>25</xdr:row>
      <xdr:rowOff>139249</xdr:rowOff>
    </xdr:from>
    <xdr:to>
      <xdr:col>1</xdr:col>
      <xdr:colOff>1463136</xdr:colOff>
      <xdr:row>25</xdr:row>
      <xdr:rowOff>1083863</xdr:rowOff>
    </xdr:to>
    <xdr:pic>
      <xdr:nvPicPr>
        <xdr:cNvPr id="700" name="Рисунок 699"/>
        <xdr:cNvPicPr>
          <a:picLocks noChangeAspect="1"/>
        </xdr:cNvPicPr>
      </xdr:nvPicPr>
      <xdr:blipFill>
        <a:blip xmlns:r="http://schemas.openxmlformats.org/officeDocument/2006/relationships" r:embed="rId151" cstate="print"/>
        <a:stretch>
          <a:fillRect/>
        </a:stretch>
      </xdr:blipFill>
      <xdr:spPr>
        <a:xfrm>
          <a:off x="754699" y="25987718"/>
          <a:ext cx="1434718" cy="944614"/>
        </a:xfrm>
        <a:prstGeom prst="rect">
          <a:avLst/>
        </a:prstGeom>
      </xdr:spPr>
    </xdr:pic>
    <xdr:clientData/>
  </xdr:twoCellAnchor>
  <xdr:twoCellAnchor editAs="oneCell">
    <xdr:from>
      <xdr:col>1</xdr:col>
      <xdr:colOff>149421</xdr:colOff>
      <xdr:row>28</xdr:row>
      <xdr:rowOff>188411</xdr:rowOff>
    </xdr:from>
    <xdr:to>
      <xdr:col>1</xdr:col>
      <xdr:colOff>1342134</xdr:colOff>
      <xdr:row>28</xdr:row>
      <xdr:rowOff>1381124</xdr:rowOff>
    </xdr:to>
    <xdr:pic>
      <xdr:nvPicPr>
        <xdr:cNvPr id="701" name="Рисунок 700"/>
        <xdr:cNvPicPr>
          <a:picLocks noChangeAspect="1"/>
        </xdr:cNvPicPr>
      </xdr:nvPicPr>
      <xdr:blipFill>
        <a:blip xmlns:r="http://schemas.openxmlformats.org/officeDocument/2006/relationships" r:embed="rId152" cstate="print"/>
        <a:stretch>
          <a:fillRect/>
        </a:stretch>
      </xdr:blipFill>
      <xdr:spPr>
        <a:xfrm>
          <a:off x="875702" y="29382536"/>
          <a:ext cx="1192713" cy="1192713"/>
        </a:xfrm>
        <a:prstGeom prst="rect">
          <a:avLst/>
        </a:prstGeom>
      </xdr:spPr>
    </xdr:pic>
    <xdr:clientData/>
  </xdr:twoCellAnchor>
  <xdr:twoCellAnchor editAs="oneCell">
    <xdr:from>
      <xdr:col>1</xdr:col>
      <xdr:colOff>193792</xdr:colOff>
      <xdr:row>40</xdr:row>
      <xdr:rowOff>73819</xdr:rowOff>
    </xdr:from>
    <xdr:to>
      <xdr:col>1</xdr:col>
      <xdr:colOff>1273969</xdr:colOff>
      <xdr:row>40</xdr:row>
      <xdr:rowOff>1153996</xdr:rowOff>
    </xdr:to>
    <xdr:pic>
      <xdr:nvPicPr>
        <xdr:cNvPr id="702" name="Рисунок 701"/>
        <xdr:cNvPicPr>
          <a:picLocks noChangeAspect="1"/>
        </xdr:cNvPicPr>
      </xdr:nvPicPr>
      <xdr:blipFill>
        <a:blip xmlns:r="http://schemas.openxmlformats.org/officeDocument/2006/relationships" r:embed="rId153" cstate="print"/>
        <a:stretch>
          <a:fillRect/>
        </a:stretch>
      </xdr:blipFill>
      <xdr:spPr>
        <a:xfrm>
          <a:off x="920073" y="44222194"/>
          <a:ext cx="1080177" cy="1080177"/>
        </a:xfrm>
        <a:prstGeom prst="rect">
          <a:avLst/>
        </a:prstGeom>
      </xdr:spPr>
    </xdr:pic>
    <xdr:clientData/>
  </xdr:twoCellAnchor>
  <xdr:twoCellAnchor editAs="oneCell">
    <xdr:from>
      <xdr:col>1</xdr:col>
      <xdr:colOff>298344</xdr:colOff>
      <xdr:row>167</xdr:row>
      <xdr:rowOff>45811</xdr:rowOff>
    </xdr:from>
    <xdr:to>
      <xdr:col>1</xdr:col>
      <xdr:colOff>1193210</xdr:colOff>
      <xdr:row>167</xdr:row>
      <xdr:rowOff>1125811</xdr:rowOff>
    </xdr:to>
    <xdr:pic>
      <xdr:nvPicPr>
        <xdr:cNvPr id="156" name="Рисунок 155" descr="0004.jpg"/>
        <xdr:cNvPicPr>
          <a:picLocks noChangeAspect="1"/>
        </xdr:cNvPicPr>
      </xdr:nvPicPr>
      <xdr:blipFill>
        <a:blip xmlns:r="http://schemas.openxmlformats.org/officeDocument/2006/relationships" r:embed="rId154" cstate="print"/>
        <a:stretch>
          <a:fillRect/>
        </a:stretch>
      </xdr:blipFill>
      <xdr:spPr>
        <a:xfrm>
          <a:off x="1024625" y="167804874"/>
          <a:ext cx="894866" cy="1080000"/>
        </a:xfrm>
        <a:prstGeom prst="rect">
          <a:avLst/>
        </a:prstGeom>
      </xdr:spPr>
    </xdr:pic>
    <xdr:clientData/>
  </xdr:twoCellAnchor>
  <xdr:twoCellAnchor editAs="oneCell">
    <xdr:from>
      <xdr:col>1</xdr:col>
      <xdr:colOff>358676</xdr:colOff>
      <xdr:row>168</xdr:row>
      <xdr:rowOff>22679</xdr:rowOff>
    </xdr:from>
    <xdr:to>
      <xdr:col>1</xdr:col>
      <xdr:colOff>1132879</xdr:colOff>
      <xdr:row>168</xdr:row>
      <xdr:rowOff>1102679</xdr:rowOff>
    </xdr:to>
    <xdr:pic>
      <xdr:nvPicPr>
        <xdr:cNvPr id="157" name="Рисунок 156" descr="0003.jpg"/>
        <xdr:cNvPicPr>
          <a:picLocks noChangeAspect="1"/>
        </xdr:cNvPicPr>
      </xdr:nvPicPr>
      <xdr:blipFill>
        <a:blip xmlns:r="http://schemas.openxmlformats.org/officeDocument/2006/relationships" r:embed="rId155" cstate="print"/>
        <a:stretch>
          <a:fillRect/>
        </a:stretch>
      </xdr:blipFill>
      <xdr:spPr>
        <a:xfrm>
          <a:off x="1084957" y="169079523"/>
          <a:ext cx="774203" cy="1080000"/>
        </a:xfrm>
        <a:prstGeom prst="rect">
          <a:avLst/>
        </a:prstGeom>
      </xdr:spPr>
    </xdr:pic>
    <xdr:clientData/>
  </xdr:twoCellAnchor>
  <xdr:twoCellAnchor editAs="oneCell">
    <xdr:from>
      <xdr:col>1</xdr:col>
      <xdr:colOff>383483</xdr:colOff>
      <xdr:row>169</xdr:row>
      <xdr:rowOff>11338</xdr:rowOff>
    </xdr:from>
    <xdr:to>
      <xdr:col>1</xdr:col>
      <xdr:colOff>1108071</xdr:colOff>
      <xdr:row>169</xdr:row>
      <xdr:rowOff>1094182</xdr:rowOff>
    </xdr:to>
    <xdr:pic>
      <xdr:nvPicPr>
        <xdr:cNvPr id="158" name="Рисунок 157" descr="0003.jpg"/>
        <xdr:cNvPicPr>
          <a:picLocks noChangeAspect="1"/>
        </xdr:cNvPicPr>
      </xdr:nvPicPr>
      <xdr:blipFill>
        <a:blip xmlns:r="http://schemas.openxmlformats.org/officeDocument/2006/relationships" r:embed="rId156" cstate="print"/>
        <a:stretch>
          <a:fillRect/>
        </a:stretch>
      </xdr:blipFill>
      <xdr:spPr>
        <a:xfrm>
          <a:off x="1109764" y="170449307"/>
          <a:ext cx="724588" cy="1082844"/>
        </a:xfrm>
        <a:prstGeom prst="rect">
          <a:avLst/>
        </a:prstGeom>
      </xdr:spPr>
    </xdr:pic>
    <xdr:clientData/>
  </xdr:twoCellAnchor>
  <xdr:twoCellAnchor editAs="oneCell">
    <xdr:from>
      <xdr:col>1</xdr:col>
      <xdr:colOff>309638</xdr:colOff>
      <xdr:row>170</xdr:row>
      <xdr:rowOff>53928</xdr:rowOff>
    </xdr:from>
    <xdr:to>
      <xdr:col>1</xdr:col>
      <xdr:colOff>1181917</xdr:colOff>
      <xdr:row>170</xdr:row>
      <xdr:rowOff>1133928</xdr:rowOff>
    </xdr:to>
    <xdr:pic>
      <xdr:nvPicPr>
        <xdr:cNvPr id="159" name="Рисунок 158" descr="0002.jpg"/>
        <xdr:cNvPicPr>
          <a:picLocks noChangeAspect="1"/>
        </xdr:cNvPicPr>
      </xdr:nvPicPr>
      <xdr:blipFill>
        <a:blip xmlns:r="http://schemas.openxmlformats.org/officeDocument/2006/relationships" r:embed="rId157" cstate="print"/>
        <a:stretch>
          <a:fillRect/>
        </a:stretch>
      </xdr:blipFill>
      <xdr:spPr>
        <a:xfrm>
          <a:off x="1035919" y="171789678"/>
          <a:ext cx="872279" cy="1080000"/>
        </a:xfrm>
        <a:prstGeom prst="rect">
          <a:avLst/>
        </a:prstGeom>
      </xdr:spPr>
    </xdr:pic>
    <xdr:clientData/>
  </xdr:twoCellAnchor>
  <xdr:twoCellAnchor editAs="oneCell">
    <xdr:from>
      <xdr:col>1</xdr:col>
      <xdr:colOff>463547</xdr:colOff>
      <xdr:row>171</xdr:row>
      <xdr:rowOff>46492</xdr:rowOff>
    </xdr:from>
    <xdr:to>
      <xdr:col>1</xdr:col>
      <xdr:colOff>1028007</xdr:colOff>
      <xdr:row>171</xdr:row>
      <xdr:rowOff>911595</xdr:rowOff>
    </xdr:to>
    <xdr:pic>
      <xdr:nvPicPr>
        <xdr:cNvPr id="160" name="Рисунок 159" descr="0005.JPG"/>
        <xdr:cNvPicPr>
          <a:picLocks noChangeAspect="1"/>
        </xdr:cNvPicPr>
      </xdr:nvPicPr>
      <xdr:blipFill>
        <a:blip xmlns:r="http://schemas.openxmlformats.org/officeDocument/2006/relationships" r:embed="rId158" cstate="print"/>
        <a:stretch>
          <a:fillRect/>
        </a:stretch>
      </xdr:blipFill>
      <xdr:spPr>
        <a:xfrm>
          <a:off x="1189828" y="172972867"/>
          <a:ext cx="564460" cy="865103"/>
        </a:xfrm>
        <a:prstGeom prst="rect">
          <a:avLst/>
        </a:prstGeom>
      </xdr:spPr>
    </xdr:pic>
    <xdr:clientData/>
  </xdr:twoCellAnchor>
  <xdr:twoCellAnchor editAs="oneCell">
    <xdr:from>
      <xdr:col>1</xdr:col>
      <xdr:colOff>336112</xdr:colOff>
      <xdr:row>172</xdr:row>
      <xdr:rowOff>354252</xdr:rowOff>
    </xdr:from>
    <xdr:to>
      <xdr:col>1</xdr:col>
      <xdr:colOff>1155443</xdr:colOff>
      <xdr:row>172</xdr:row>
      <xdr:rowOff>1297781</xdr:rowOff>
    </xdr:to>
    <xdr:pic>
      <xdr:nvPicPr>
        <xdr:cNvPr id="161" name="Рисунок 160" descr="0008.png"/>
        <xdr:cNvPicPr>
          <a:picLocks noChangeAspect="1"/>
        </xdr:cNvPicPr>
      </xdr:nvPicPr>
      <xdr:blipFill>
        <a:blip xmlns:r="http://schemas.openxmlformats.org/officeDocument/2006/relationships" r:embed="rId159" cstate="print"/>
        <a:stretch>
          <a:fillRect/>
        </a:stretch>
      </xdr:blipFill>
      <xdr:spPr>
        <a:xfrm>
          <a:off x="1062393" y="174233127"/>
          <a:ext cx="819331" cy="943529"/>
        </a:xfrm>
        <a:prstGeom prst="rect">
          <a:avLst/>
        </a:prstGeom>
      </xdr:spPr>
    </xdr:pic>
    <xdr:clientData/>
  </xdr:twoCellAnchor>
  <xdr:twoCellAnchor editAs="oneCell">
    <xdr:from>
      <xdr:col>1</xdr:col>
      <xdr:colOff>435640</xdr:colOff>
      <xdr:row>177</xdr:row>
      <xdr:rowOff>39798</xdr:rowOff>
    </xdr:from>
    <xdr:to>
      <xdr:col>1</xdr:col>
      <xdr:colOff>1055915</xdr:colOff>
      <xdr:row>177</xdr:row>
      <xdr:rowOff>1194180</xdr:rowOff>
    </xdr:to>
    <xdr:pic>
      <xdr:nvPicPr>
        <xdr:cNvPr id="162" name="Рисунок 161" descr="0011.jpg"/>
        <xdr:cNvPicPr>
          <a:picLocks noChangeAspect="1"/>
        </xdr:cNvPicPr>
      </xdr:nvPicPr>
      <xdr:blipFill>
        <a:blip xmlns:r="http://schemas.openxmlformats.org/officeDocument/2006/relationships" r:embed="rId160" cstate="print"/>
        <a:stretch>
          <a:fillRect/>
        </a:stretch>
      </xdr:blipFill>
      <xdr:spPr>
        <a:xfrm>
          <a:off x="1161921" y="181002892"/>
          <a:ext cx="620275" cy="1154382"/>
        </a:xfrm>
        <a:prstGeom prst="rect">
          <a:avLst/>
        </a:prstGeom>
      </xdr:spPr>
    </xdr:pic>
    <xdr:clientData/>
  </xdr:twoCellAnchor>
  <xdr:twoCellAnchor editAs="oneCell">
    <xdr:from>
      <xdr:col>1</xdr:col>
      <xdr:colOff>276472</xdr:colOff>
      <xdr:row>173</xdr:row>
      <xdr:rowOff>33299</xdr:rowOff>
    </xdr:from>
    <xdr:to>
      <xdr:col>1</xdr:col>
      <xdr:colOff>1215083</xdr:colOff>
      <xdr:row>174</xdr:row>
      <xdr:rowOff>0</xdr:rowOff>
    </xdr:to>
    <xdr:pic>
      <xdr:nvPicPr>
        <xdr:cNvPr id="163" name="Рисунок 162" descr="0012.jpg"/>
        <xdr:cNvPicPr>
          <a:picLocks noChangeAspect="1"/>
        </xdr:cNvPicPr>
      </xdr:nvPicPr>
      <xdr:blipFill>
        <a:blip xmlns:r="http://schemas.openxmlformats.org/officeDocument/2006/relationships" r:embed="rId161" cstate="print"/>
        <a:stretch>
          <a:fillRect/>
        </a:stretch>
      </xdr:blipFill>
      <xdr:spPr>
        <a:xfrm>
          <a:off x="1002753" y="175721924"/>
          <a:ext cx="938611" cy="919201"/>
        </a:xfrm>
        <a:prstGeom prst="rect">
          <a:avLst/>
        </a:prstGeom>
      </xdr:spPr>
    </xdr:pic>
    <xdr:clientData/>
  </xdr:twoCellAnchor>
  <xdr:twoCellAnchor editAs="oneCell">
    <xdr:from>
      <xdr:col>1</xdr:col>
      <xdr:colOff>462823</xdr:colOff>
      <xdr:row>176</xdr:row>
      <xdr:rowOff>98591</xdr:rowOff>
    </xdr:from>
    <xdr:to>
      <xdr:col>1</xdr:col>
      <xdr:colOff>1028732</xdr:colOff>
      <xdr:row>176</xdr:row>
      <xdr:rowOff>1178591</xdr:rowOff>
    </xdr:to>
    <xdr:pic>
      <xdr:nvPicPr>
        <xdr:cNvPr id="164" name="Рисунок 163" descr="0014.jpg"/>
        <xdr:cNvPicPr>
          <a:picLocks noChangeAspect="1"/>
        </xdr:cNvPicPr>
      </xdr:nvPicPr>
      <xdr:blipFill>
        <a:blip xmlns:r="http://schemas.openxmlformats.org/officeDocument/2006/relationships" r:embed="rId162" cstate="print"/>
        <a:stretch>
          <a:fillRect/>
        </a:stretch>
      </xdr:blipFill>
      <xdr:spPr>
        <a:xfrm>
          <a:off x="1189104" y="179644841"/>
          <a:ext cx="565909" cy="1080000"/>
        </a:xfrm>
        <a:prstGeom prst="rect">
          <a:avLst/>
        </a:prstGeom>
      </xdr:spPr>
    </xdr:pic>
    <xdr:clientData/>
  </xdr:twoCellAnchor>
  <xdr:twoCellAnchor editAs="oneCell">
    <xdr:from>
      <xdr:col>1</xdr:col>
      <xdr:colOff>472153</xdr:colOff>
      <xdr:row>174</xdr:row>
      <xdr:rowOff>104972</xdr:rowOff>
    </xdr:from>
    <xdr:to>
      <xdr:col>1</xdr:col>
      <xdr:colOff>1019401</xdr:colOff>
      <xdr:row>174</xdr:row>
      <xdr:rowOff>1184972</xdr:rowOff>
    </xdr:to>
    <xdr:pic>
      <xdr:nvPicPr>
        <xdr:cNvPr id="165" name="Рисунок 164" descr="0015.jpg"/>
        <xdr:cNvPicPr>
          <a:picLocks noChangeAspect="1"/>
        </xdr:cNvPicPr>
      </xdr:nvPicPr>
      <xdr:blipFill>
        <a:blip xmlns:r="http://schemas.openxmlformats.org/officeDocument/2006/relationships" r:embed="rId163" cstate="print"/>
        <a:stretch>
          <a:fillRect/>
        </a:stretch>
      </xdr:blipFill>
      <xdr:spPr>
        <a:xfrm>
          <a:off x="1198434" y="176746097"/>
          <a:ext cx="547248" cy="1080000"/>
        </a:xfrm>
        <a:prstGeom prst="rect">
          <a:avLst/>
        </a:prstGeom>
      </xdr:spPr>
    </xdr:pic>
    <xdr:clientData/>
  </xdr:twoCellAnchor>
  <xdr:twoCellAnchor editAs="oneCell">
    <xdr:from>
      <xdr:col>1</xdr:col>
      <xdr:colOff>425768</xdr:colOff>
      <xdr:row>175</xdr:row>
      <xdr:rowOff>181370</xdr:rowOff>
    </xdr:from>
    <xdr:to>
      <xdr:col>1</xdr:col>
      <xdr:colOff>1065787</xdr:colOff>
      <xdr:row>175</xdr:row>
      <xdr:rowOff>1261370</xdr:rowOff>
    </xdr:to>
    <xdr:pic>
      <xdr:nvPicPr>
        <xdr:cNvPr id="166" name="Рисунок 165" descr="0016.jpg"/>
        <xdr:cNvPicPr>
          <a:picLocks noChangeAspect="1"/>
        </xdr:cNvPicPr>
      </xdr:nvPicPr>
      <xdr:blipFill>
        <a:blip xmlns:r="http://schemas.openxmlformats.org/officeDocument/2006/relationships" r:embed="rId164" cstate="print"/>
        <a:stretch>
          <a:fillRect/>
        </a:stretch>
      </xdr:blipFill>
      <xdr:spPr>
        <a:xfrm>
          <a:off x="1152049" y="178155995"/>
          <a:ext cx="640019" cy="1080000"/>
        </a:xfrm>
        <a:prstGeom prst="rect">
          <a:avLst/>
        </a:prstGeom>
      </xdr:spPr>
    </xdr:pic>
    <xdr:clientData/>
  </xdr:twoCellAnchor>
  <xdr:twoCellAnchor editAs="oneCell">
    <xdr:from>
      <xdr:col>1</xdr:col>
      <xdr:colOff>327824</xdr:colOff>
      <xdr:row>162</xdr:row>
      <xdr:rowOff>17658</xdr:rowOff>
    </xdr:from>
    <xdr:to>
      <xdr:col>1</xdr:col>
      <xdr:colOff>1163730</xdr:colOff>
      <xdr:row>162</xdr:row>
      <xdr:rowOff>945722</xdr:rowOff>
    </xdr:to>
    <xdr:pic>
      <xdr:nvPicPr>
        <xdr:cNvPr id="167" name="Рисунок 166" descr="0009.jpg"/>
        <xdr:cNvPicPr>
          <a:picLocks noChangeAspect="1"/>
        </xdr:cNvPicPr>
      </xdr:nvPicPr>
      <xdr:blipFill>
        <a:blip xmlns:r="http://schemas.openxmlformats.org/officeDocument/2006/relationships" r:embed="rId165" cstate="print"/>
        <a:stretch>
          <a:fillRect/>
        </a:stretch>
      </xdr:blipFill>
      <xdr:spPr>
        <a:xfrm>
          <a:off x="1054105" y="161656908"/>
          <a:ext cx="835906" cy="928064"/>
        </a:xfrm>
        <a:prstGeom prst="rect">
          <a:avLst/>
        </a:prstGeom>
      </xdr:spPr>
    </xdr:pic>
    <xdr:clientData/>
  </xdr:twoCellAnchor>
  <xdr:twoCellAnchor editAs="oneCell">
    <xdr:from>
      <xdr:col>1</xdr:col>
      <xdr:colOff>556529</xdr:colOff>
      <xdr:row>163</xdr:row>
      <xdr:rowOff>174171</xdr:rowOff>
    </xdr:from>
    <xdr:to>
      <xdr:col>1</xdr:col>
      <xdr:colOff>935025</xdr:colOff>
      <xdr:row>163</xdr:row>
      <xdr:rowOff>1254171</xdr:rowOff>
    </xdr:to>
    <xdr:pic>
      <xdr:nvPicPr>
        <xdr:cNvPr id="168" name="Рисунок 167" descr="0017.jpg"/>
        <xdr:cNvPicPr>
          <a:picLocks noChangeAspect="1"/>
        </xdr:cNvPicPr>
      </xdr:nvPicPr>
      <xdr:blipFill>
        <a:blip xmlns:r="http://schemas.openxmlformats.org/officeDocument/2006/relationships" r:embed="rId166" cstate="print"/>
        <a:stretch>
          <a:fillRect/>
        </a:stretch>
      </xdr:blipFill>
      <xdr:spPr>
        <a:xfrm>
          <a:off x="1282810" y="162813546"/>
          <a:ext cx="378496" cy="1080000"/>
        </a:xfrm>
        <a:prstGeom prst="rect">
          <a:avLst/>
        </a:prstGeom>
      </xdr:spPr>
    </xdr:pic>
    <xdr:clientData/>
  </xdr:twoCellAnchor>
  <xdr:twoCellAnchor editAs="oneCell">
    <xdr:from>
      <xdr:col>1</xdr:col>
      <xdr:colOff>478946</xdr:colOff>
      <xdr:row>199</xdr:row>
      <xdr:rowOff>35254</xdr:rowOff>
    </xdr:from>
    <xdr:to>
      <xdr:col>1</xdr:col>
      <xdr:colOff>1012609</xdr:colOff>
      <xdr:row>199</xdr:row>
      <xdr:rowOff>1115254</xdr:rowOff>
    </xdr:to>
    <xdr:pic>
      <xdr:nvPicPr>
        <xdr:cNvPr id="169" name="Рисунок 168" descr="0018.jpg"/>
        <xdr:cNvPicPr>
          <a:picLocks noChangeAspect="1"/>
        </xdr:cNvPicPr>
      </xdr:nvPicPr>
      <xdr:blipFill>
        <a:blip xmlns:r="http://schemas.openxmlformats.org/officeDocument/2006/relationships" r:embed="rId167" cstate="print"/>
        <a:stretch>
          <a:fillRect/>
        </a:stretch>
      </xdr:blipFill>
      <xdr:spPr>
        <a:xfrm>
          <a:off x="1205227" y="209263785"/>
          <a:ext cx="533663" cy="1080000"/>
        </a:xfrm>
        <a:prstGeom prst="rect">
          <a:avLst/>
        </a:prstGeom>
      </xdr:spPr>
    </xdr:pic>
    <xdr:clientData/>
  </xdr:twoCellAnchor>
  <xdr:twoCellAnchor editAs="oneCell">
    <xdr:from>
      <xdr:col>1</xdr:col>
      <xdr:colOff>317947</xdr:colOff>
      <xdr:row>200</xdr:row>
      <xdr:rowOff>51389</xdr:rowOff>
    </xdr:from>
    <xdr:to>
      <xdr:col>1</xdr:col>
      <xdr:colOff>1173607</xdr:colOff>
      <xdr:row>200</xdr:row>
      <xdr:rowOff>1112190</xdr:rowOff>
    </xdr:to>
    <xdr:pic>
      <xdr:nvPicPr>
        <xdr:cNvPr id="170" name="Рисунок 169" descr="0019.jpg"/>
        <xdr:cNvPicPr>
          <a:picLocks noChangeAspect="1"/>
        </xdr:cNvPicPr>
      </xdr:nvPicPr>
      <xdr:blipFill>
        <a:blip xmlns:r="http://schemas.openxmlformats.org/officeDocument/2006/relationships" r:embed="rId168" cstate="print"/>
        <a:stretch>
          <a:fillRect/>
        </a:stretch>
      </xdr:blipFill>
      <xdr:spPr>
        <a:xfrm>
          <a:off x="1044228" y="210732483"/>
          <a:ext cx="855660" cy="1060801"/>
        </a:xfrm>
        <a:prstGeom prst="rect">
          <a:avLst/>
        </a:prstGeom>
      </xdr:spPr>
    </xdr:pic>
    <xdr:clientData/>
  </xdr:twoCellAnchor>
  <xdr:twoCellAnchor editAs="oneCell">
    <xdr:from>
      <xdr:col>1</xdr:col>
      <xdr:colOff>437515</xdr:colOff>
      <xdr:row>181</xdr:row>
      <xdr:rowOff>161213</xdr:rowOff>
    </xdr:from>
    <xdr:to>
      <xdr:col>1</xdr:col>
      <xdr:colOff>1054039</xdr:colOff>
      <xdr:row>181</xdr:row>
      <xdr:rowOff>1387389</xdr:rowOff>
    </xdr:to>
    <xdr:pic>
      <xdr:nvPicPr>
        <xdr:cNvPr id="171" name="Рисунок 170" descr="0020.jpg"/>
        <xdr:cNvPicPr>
          <a:picLocks noChangeAspect="1"/>
        </xdr:cNvPicPr>
      </xdr:nvPicPr>
      <xdr:blipFill>
        <a:blip xmlns:r="http://schemas.openxmlformats.org/officeDocument/2006/relationships" r:embed="rId169" cstate="print"/>
        <a:stretch>
          <a:fillRect/>
        </a:stretch>
      </xdr:blipFill>
      <xdr:spPr>
        <a:xfrm>
          <a:off x="1163796" y="186089213"/>
          <a:ext cx="616524" cy="1226176"/>
        </a:xfrm>
        <a:prstGeom prst="rect">
          <a:avLst/>
        </a:prstGeom>
      </xdr:spPr>
    </xdr:pic>
    <xdr:clientData/>
  </xdr:twoCellAnchor>
  <xdr:twoCellAnchor editAs="oneCell">
    <xdr:from>
      <xdr:col>1</xdr:col>
      <xdr:colOff>423567</xdr:colOff>
      <xdr:row>182</xdr:row>
      <xdr:rowOff>396657</xdr:rowOff>
    </xdr:from>
    <xdr:to>
      <xdr:col>1</xdr:col>
      <xdr:colOff>1067987</xdr:colOff>
      <xdr:row>182</xdr:row>
      <xdr:rowOff>1285028</xdr:rowOff>
    </xdr:to>
    <xdr:pic>
      <xdr:nvPicPr>
        <xdr:cNvPr id="172" name="Рисунок 171" descr="0021.jpg"/>
        <xdr:cNvPicPr>
          <a:picLocks noChangeAspect="1"/>
        </xdr:cNvPicPr>
      </xdr:nvPicPr>
      <xdr:blipFill>
        <a:blip xmlns:r="http://schemas.openxmlformats.org/officeDocument/2006/relationships" r:embed="rId170" cstate="print"/>
        <a:stretch>
          <a:fillRect/>
        </a:stretch>
      </xdr:blipFill>
      <xdr:spPr>
        <a:xfrm>
          <a:off x="1149848" y="187812938"/>
          <a:ext cx="644420" cy="888371"/>
        </a:xfrm>
        <a:prstGeom prst="rect">
          <a:avLst/>
        </a:prstGeom>
      </xdr:spPr>
    </xdr:pic>
    <xdr:clientData/>
  </xdr:twoCellAnchor>
  <xdr:twoCellAnchor editAs="oneCell">
    <xdr:from>
      <xdr:col>1</xdr:col>
      <xdr:colOff>254863</xdr:colOff>
      <xdr:row>183</xdr:row>
      <xdr:rowOff>47625</xdr:rowOff>
    </xdr:from>
    <xdr:to>
      <xdr:col>1</xdr:col>
      <xdr:colOff>1236691</xdr:colOff>
      <xdr:row>183</xdr:row>
      <xdr:rowOff>1073727</xdr:rowOff>
    </xdr:to>
    <xdr:pic>
      <xdr:nvPicPr>
        <xdr:cNvPr id="173" name="Рисунок 172" descr="0022.jpg"/>
        <xdr:cNvPicPr>
          <a:picLocks noChangeAspect="1"/>
        </xdr:cNvPicPr>
      </xdr:nvPicPr>
      <xdr:blipFill>
        <a:blip xmlns:r="http://schemas.openxmlformats.org/officeDocument/2006/relationships" r:embed="rId171" cstate="print"/>
        <a:stretch>
          <a:fillRect/>
        </a:stretch>
      </xdr:blipFill>
      <xdr:spPr>
        <a:xfrm>
          <a:off x="981144" y="188987906"/>
          <a:ext cx="981828" cy="1026102"/>
        </a:xfrm>
        <a:prstGeom prst="rect">
          <a:avLst/>
        </a:prstGeom>
      </xdr:spPr>
    </xdr:pic>
    <xdr:clientData/>
  </xdr:twoCellAnchor>
  <xdr:twoCellAnchor editAs="oneCell">
    <xdr:from>
      <xdr:col>1</xdr:col>
      <xdr:colOff>280531</xdr:colOff>
      <xdr:row>184</xdr:row>
      <xdr:rowOff>28574</xdr:rowOff>
    </xdr:from>
    <xdr:to>
      <xdr:col>1</xdr:col>
      <xdr:colOff>1211023</xdr:colOff>
      <xdr:row>184</xdr:row>
      <xdr:rowOff>1188059</xdr:rowOff>
    </xdr:to>
    <xdr:pic>
      <xdr:nvPicPr>
        <xdr:cNvPr id="174" name="Рисунок 173" descr="0023.jpg"/>
        <xdr:cNvPicPr>
          <a:picLocks noChangeAspect="1"/>
        </xdr:cNvPicPr>
      </xdr:nvPicPr>
      <xdr:blipFill>
        <a:blip xmlns:r="http://schemas.openxmlformats.org/officeDocument/2006/relationships" r:embed="rId172" cstate="print"/>
        <a:stretch>
          <a:fillRect/>
        </a:stretch>
      </xdr:blipFill>
      <xdr:spPr>
        <a:xfrm>
          <a:off x="1006812" y="190230918"/>
          <a:ext cx="930492" cy="1159485"/>
        </a:xfrm>
        <a:prstGeom prst="rect">
          <a:avLst/>
        </a:prstGeom>
      </xdr:spPr>
    </xdr:pic>
    <xdr:clientData/>
  </xdr:twoCellAnchor>
  <xdr:twoCellAnchor editAs="oneCell">
    <xdr:from>
      <xdr:col>1</xdr:col>
      <xdr:colOff>163977</xdr:colOff>
      <xdr:row>185</xdr:row>
      <xdr:rowOff>19048</xdr:rowOff>
    </xdr:from>
    <xdr:to>
      <xdr:col>1</xdr:col>
      <xdr:colOff>1327578</xdr:colOff>
      <xdr:row>185</xdr:row>
      <xdr:rowOff>1099048</xdr:rowOff>
    </xdr:to>
    <xdr:pic>
      <xdr:nvPicPr>
        <xdr:cNvPr id="175" name="Рисунок 174" descr="0025.png"/>
        <xdr:cNvPicPr>
          <a:picLocks noChangeAspect="1"/>
        </xdr:cNvPicPr>
      </xdr:nvPicPr>
      <xdr:blipFill>
        <a:blip xmlns:r="http://schemas.openxmlformats.org/officeDocument/2006/relationships" r:embed="rId173" cstate="print"/>
        <a:stretch>
          <a:fillRect/>
        </a:stretch>
      </xdr:blipFill>
      <xdr:spPr>
        <a:xfrm>
          <a:off x="890258" y="191638236"/>
          <a:ext cx="1163601" cy="1080000"/>
        </a:xfrm>
        <a:prstGeom prst="rect">
          <a:avLst/>
        </a:prstGeom>
      </xdr:spPr>
    </xdr:pic>
    <xdr:clientData/>
  </xdr:twoCellAnchor>
  <xdr:twoCellAnchor editAs="oneCell">
    <xdr:from>
      <xdr:col>1</xdr:col>
      <xdr:colOff>205777</xdr:colOff>
      <xdr:row>186</xdr:row>
      <xdr:rowOff>28576</xdr:rowOff>
    </xdr:from>
    <xdr:to>
      <xdr:col>1</xdr:col>
      <xdr:colOff>1285777</xdr:colOff>
      <xdr:row>186</xdr:row>
      <xdr:rowOff>952500</xdr:rowOff>
    </xdr:to>
    <xdr:pic>
      <xdr:nvPicPr>
        <xdr:cNvPr id="176" name="Рисунок 175" descr="0026.jpg"/>
        <xdr:cNvPicPr>
          <a:picLocks noChangeAspect="1"/>
        </xdr:cNvPicPr>
      </xdr:nvPicPr>
      <xdr:blipFill>
        <a:blip xmlns:r="http://schemas.openxmlformats.org/officeDocument/2006/relationships" r:embed="rId174" cstate="print"/>
        <a:stretch>
          <a:fillRect/>
        </a:stretch>
      </xdr:blipFill>
      <xdr:spPr>
        <a:xfrm>
          <a:off x="932058" y="193005076"/>
          <a:ext cx="1080000" cy="923924"/>
        </a:xfrm>
        <a:prstGeom prst="rect">
          <a:avLst/>
        </a:prstGeom>
      </xdr:spPr>
    </xdr:pic>
    <xdr:clientData/>
  </xdr:twoCellAnchor>
  <xdr:twoCellAnchor editAs="oneCell">
    <xdr:from>
      <xdr:col>1</xdr:col>
      <xdr:colOff>274039</xdr:colOff>
      <xdr:row>178</xdr:row>
      <xdr:rowOff>128567</xdr:rowOff>
    </xdr:from>
    <xdr:to>
      <xdr:col>1</xdr:col>
      <xdr:colOff>1217516</xdr:colOff>
      <xdr:row>178</xdr:row>
      <xdr:rowOff>1080447</xdr:rowOff>
    </xdr:to>
    <xdr:pic>
      <xdr:nvPicPr>
        <xdr:cNvPr id="177" name="Рисунок 176" descr="0027.jpg"/>
        <xdr:cNvPicPr>
          <a:picLocks noChangeAspect="1"/>
        </xdr:cNvPicPr>
      </xdr:nvPicPr>
      <xdr:blipFill>
        <a:blip xmlns:r="http://schemas.openxmlformats.org/officeDocument/2006/relationships" r:embed="rId175" cstate="print"/>
        <a:stretch>
          <a:fillRect/>
        </a:stretch>
      </xdr:blipFill>
      <xdr:spPr>
        <a:xfrm>
          <a:off x="1000320" y="182389442"/>
          <a:ext cx="943477" cy="951880"/>
        </a:xfrm>
        <a:prstGeom prst="rect">
          <a:avLst/>
        </a:prstGeom>
      </xdr:spPr>
    </xdr:pic>
    <xdr:clientData/>
  </xdr:twoCellAnchor>
  <xdr:twoCellAnchor editAs="oneCell">
    <xdr:from>
      <xdr:col>1</xdr:col>
      <xdr:colOff>418018</xdr:colOff>
      <xdr:row>190</xdr:row>
      <xdr:rowOff>25729</xdr:rowOff>
    </xdr:from>
    <xdr:to>
      <xdr:col>1</xdr:col>
      <xdr:colOff>1073536</xdr:colOff>
      <xdr:row>190</xdr:row>
      <xdr:rowOff>1105729</xdr:rowOff>
    </xdr:to>
    <xdr:pic>
      <xdr:nvPicPr>
        <xdr:cNvPr id="178" name="Рисунок 177" descr="0031.jpg"/>
        <xdr:cNvPicPr>
          <a:picLocks noChangeAspect="1"/>
        </xdr:cNvPicPr>
      </xdr:nvPicPr>
      <xdr:blipFill>
        <a:blip xmlns:r="http://schemas.openxmlformats.org/officeDocument/2006/relationships" r:embed="rId176" cstate="print"/>
        <a:stretch>
          <a:fillRect/>
        </a:stretch>
      </xdr:blipFill>
      <xdr:spPr>
        <a:xfrm>
          <a:off x="1144299" y="197871885"/>
          <a:ext cx="655518" cy="1080000"/>
        </a:xfrm>
        <a:prstGeom prst="rect">
          <a:avLst/>
        </a:prstGeom>
      </xdr:spPr>
    </xdr:pic>
    <xdr:clientData/>
  </xdr:twoCellAnchor>
  <xdr:twoCellAnchor editAs="oneCell">
    <xdr:from>
      <xdr:col>1</xdr:col>
      <xdr:colOff>421135</xdr:colOff>
      <xdr:row>189</xdr:row>
      <xdr:rowOff>23329</xdr:rowOff>
    </xdr:from>
    <xdr:to>
      <xdr:col>1</xdr:col>
      <xdr:colOff>1070420</xdr:colOff>
      <xdr:row>189</xdr:row>
      <xdr:rowOff>1103329</xdr:rowOff>
    </xdr:to>
    <xdr:pic>
      <xdr:nvPicPr>
        <xdr:cNvPr id="179" name="Рисунок 178" descr="0032.jpg"/>
        <xdr:cNvPicPr>
          <a:picLocks noChangeAspect="1"/>
        </xdr:cNvPicPr>
      </xdr:nvPicPr>
      <xdr:blipFill>
        <a:blip xmlns:r="http://schemas.openxmlformats.org/officeDocument/2006/relationships" r:embed="rId177" cstate="print"/>
        <a:stretch>
          <a:fillRect/>
        </a:stretch>
      </xdr:blipFill>
      <xdr:spPr>
        <a:xfrm>
          <a:off x="1147416" y="196619329"/>
          <a:ext cx="649285" cy="1080000"/>
        </a:xfrm>
        <a:prstGeom prst="rect">
          <a:avLst/>
        </a:prstGeom>
      </xdr:spPr>
    </xdr:pic>
    <xdr:clientData/>
  </xdr:twoCellAnchor>
  <xdr:twoCellAnchor editAs="oneCell">
    <xdr:from>
      <xdr:col>1</xdr:col>
      <xdr:colOff>442113</xdr:colOff>
      <xdr:row>188</xdr:row>
      <xdr:rowOff>20929</xdr:rowOff>
    </xdr:from>
    <xdr:to>
      <xdr:col>1</xdr:col>
      <xdr:colOff>1049442</xdr:colOff>
      <xdr:row>188</xdr:row>
      <xdr:rowOff>1100929</xdr:rowOff>
    </xdr:to>
    <xdr:pic>
      <xdr:nvPicPr>
        <xdr:cNvPr id="180" name="Рисунок 179" descr="0033.jpg"/>
        <xdr:cNvPicPr>
          <a:picLocks noChangeAspect="1"/>
        </xdr:cNvPicPr>
      </xdr:nvPicPr>
      <xdr:blipFill>
        <a:blip xmlns:r="http://schemas.openxmlformats.org/officeDocument/2006/relationships" r:embed="rId178" cstate="print"/>
        <a:stretch>
          <a:fillRect/>
        </a:stretch>
      </xdr:blipFill>
      <xdr:spPr>
        <a:xfrm>
          <a:off x="1168394" y="195354867"/>
          <a:ext cx="607329" cy="1080000"/>
        </a:xfrm>
        <a:prstGeom prst="rect">
          <a:avLst/>
        </a:prstGeom>
      </xdr:spPr>
    </xdr:pic>
    <xdr:clientData/>
  </xdr:twoCellAnchor>
  <xdr:twoCellAnchor editAs="oneCell">
    <xdr:from>
      <xdr:col>1</xdr:col>
      <xdr:colOff>444907</xdr:colOff>
      <xdr:row>187</xdr:row>
      <xdr:rowOff>9005</xdr:rowOff>
    </xdr:from>
    <xdr:to>
      <xdr:col>1</xdr:col>
      <xdr:colOff>1046647</xdr:colOff>
      <xdr:row>187</xdr:row>
      <xdr:rowOff>1089005</xdr:rowOff>
    </xdr:to>
    <xdr:pic>
      <xdr:nvPicPr>
        <xdr:cNvPr id="181" name="Рисунок 180" descr="0300.jpg"/>
        <xdr:cNvPicPr>
          <a:picLocks noChangeAspect="1"/>
        </xdr:cNvPicPr>
      </xdr:nvPicPr>
      <xdr:blipFill>
        <a:blip xmlns:r="http://schemas.openxmlformats.org/officeDocument/2006/relationships" r:embed="rId179" cstate="print"/>
        <a:stretch>
          <a:fillRect/>
        </a:stretch>
      </xdr:blipFill>
      <xdr:spPr>
        <a:xfrm>
          <a:off x="1171188" y="193961818"/>
          <a:ext cx="601740" cy="1080000"/>
        </a:xfrm>
        <a:prstGeom prst="rect">
          <a:avLst/>
        </a:prstGeom>
      </xdr:spPr>
    </xdr:pic>
    <xdr:clientData/>
  </xdr:twoCellAnchor>
  <xdr:twoCellAnchor editAs="oneCell">
    <xdr:from>
      <xdr:col>1</xdr:col>
      <xdr:colOff>291296</xdr:colOff>
      <xdr:row>191</xdr:row>
      <xdr:rowOff>38098</xdr:rowOff>
    </xdr:from>
    <xdr:to>
      <xdr:col>1</xdr:col>
      <xdr:colOff>1200258</xdr:colOff>
      <xdr:row>191</xdr:row>
      <xdr:rowOff>1118098</xdr:rowOff>
    </xdr:to>
    <xdr:pic>
      <xdr:nvPicPr>
        <xdr:cNvPr id="182" name="Рисунок 181" descr="0035.jpg"/>
        <xdr:cNvPicPr>
          <a:picLocks noChangeAspect="1"/>
        </xdr:cNvPicPr>
      </xdr:nvPicPr>
      <xdr:blipFill>
        <a:blip xmlns:r="http://schemas.openxmlformats.org/officeDocument/2006/relationships" r:embed="rId180" cstate="print"/>
        <a:stretch>
          <a:fillRect/>
        </a:stretch>
      </xdr:blipFill>
      <xdr:spPr>
        <a:xfrm>
          <a:off x="1017577" y="199170129"/>
          <a:ext cx="908962" cy="1080000"/>
        </a:xfrm>
        <a:prstGeom prst="rect">
          <a:avLst/>
        </a:prstGeom>
      </xdr:spPr>
    </xdr:pic>
    <xdr:clientData/>
  </xdr:twoCellAnchor>
  <xdr:twoCellAnchor editAs="oneCell">
    <xdr:from>
      <xdr:col>1</xdr:col>
      <xdr:colOff>465138</xdr:colOff>
      <xdr:row>179</xdr:row>
      <xdr:rowOff>156524</xdr:rowOff>
    </xdr:from>
    <xdr:to>
      <xdr:col>1</xdr:col>
      <xdr:colOff>1026416</xdr:colOff>
      <xdr:row>179</xdr:row>
      <xdr:rowOff>1165748</xdr:rowOff>
    </xdr:to>
    <xdr:pic>
      <xdr:nvPicPr>
        <xdr:cNvPr id="183" name="Рисунок 182" descr="0036.jpg"/>
        <xdr:cNvPicPr>
          <a:picLocks noChangeAspect="1"/>
        </xdr:cNvPicPr>
      </xdr:nvPicPr>
      <xdr:blipFill>
        <a:blip xmlns:r="http://schemas.openxmlformats.org/officeDocument/2006/relationships" r:embed="rId181" cstate="print"/>
        <a:stretch>
          <a:fillRect/>
        </a:stretch>
      </xdr:blipFill>
      <xdr:spPr>
        <a:xfrm>
          <a:off x="1191419" y="183715180"/>
          <a:ext cx="561278" cy="1009224"/>
        </a:xfrm>
        <a:prstGeom prst="rect">
          <a:avLst/>
        </a:prstGeom>
      </xdr:spPr>
    </xdr:pic>
    <xdr:clientData/>
  </xdr:twoCellAnchor>
  <xdr:twoCellAnchor editAs="oneCell">
    <xdr:from>
      <xdr:col>1</xdr:col>
      <xdr:colOff>375966</xdr:colOff>
      <xdr:row>180</xdr:row>
      <xdr:rowOff>71224</xdr:rowOff>
    </xdr:from>
    <xdr:to>
      <xdr:col>1</xdr:col>
      <xdr:colOff>1115588</xdr:colOff>
      <xdr:row>180</xdr:row>
      <xdr:rowOff>884814</xdr:rowOff>
    </xdr:to>
    <xdr:pic>
      <xdr:nvPicPr>
        <xdr:cNvPr id="184" name="Рисунок 183" descr="0037.jpg"/>
        <xdr:cNvPicPr>
          <a:picLocks noChangeAspect="1"/>
        </xdr:cNvPicPr>
      </xdr:nvPicPr>
      <xdr:blipFill>
        <a:blip xmlns:r="http://schemas.openxmlformats.org/officeDocument/2006/relationships" r:embed="rId182" cstate="print"/>
        <a:stretch>
          <a:fillRect/>
        </a:stretch>
      </xdr:blipFill>
      <xdr:spPr>
        <a:xfrm>
          <a:off x="1102247" y="185046724"/>
          <a:ext cx="739622" cy="813590"/>
        </a:xfrm>
        <a:prstGeom prst="rect">
          <a:avLst/>
        </a:prstGeom>
      </xdr:spPr>
    </xdr:pic>
    <xdr:clientData/>
  </xdr:twoCellAnchor>
  <xdr:twoCellAnchor editAs="oneCell">
    <xdr:from>
      <xdr:col>1</xdr:col>
      <xdr:colOff>642035</xdr:colOff>
      <xdr:row>164</xdr:row>
      <xdr:rowOff>38099</xdr:rowOff>
    </xdr:from>
    <xdr:to>
      <xdr:col>1</xdr:col>
      <xdr:colOff>849519</xdr:colOff>
      <xdr:row>164</xdr:row>
      <xdr:rowOff>1118099</xdr:rowOff>
    </xdr:to>
    <xdr:pic>
      <xdr:nvPicPr>
        <xdr:cNvPr id="185" name="Рисунок 184" descr="0038.jpg"/>
        <xdr:cNvPicPr>
          <a:picLocks noChangeAspect="1"/>
        </xdr:cNvPicPr>
      </xdr:nvPicPr>
      <xdr:blipFill>
        <a:blip xmlns:r="http://schemas.openxmlformats.org/officeDocument/2006/relationships" r:embed="rId183" cstate="print"/>
        <a:stretch>
          <a:fillRect/>
        </a:stretch>
      </xdr:blipFill>
      <xdr:spPr>
        <a:xfrm>
          <a:off x="1368316" y="164034787"/>
          <a:ext cx="207484" cy="1080000"/>
        </a:xfrm>
        <a:prstGeom prst="rect">
          <a:avLst/>
        </a:prstGeom>
      </xdr:spPr>
    </xdr:pic>
    <xdr:clientData/>
  </xdr:twoCellAnchor>
  <xdr:twoCellAnchor editAs="oneCell">
    <xdr:from>
      <xdr:col>1</xdr:col>
      <xdr:colOff>626041</xdr:colOff>
      <xdr:row>165</xdr:row>
      <xdr:rowOff>62840</xdr:rowOff>
    </xdr:from>
    <xdr:to>
      <xdr:col>1</xdr:col>
      <xdr:colOff>865513</xdr:colOff>
      <xdr:row>165</xdr:row>
      <xdr:rowOff>1142840</xdr:rowOff>
    </xdr:to>
    <xdr:pic>
      <xdr:nvPicPr>
        <xdr:cNvPr id="186" name="Рисунок 185" descr="0039.jpg"/>
        <xdr:cNvPicPr>
          <a:picLocks noChangeAspect="1"/>
        </xdr:cNvPicPr>
      </xdr:nvPicPr>
      <xdr:blipFill>
        <a:blip xmlns:r="http://schemas.openxmlformats.org/officeDocument/2006/relationships" r:embed="rId184" cstate="print"/>
        <a:stretch>
          <a:fillRect/>
        </a:stretch>
      </xdr:blipFill>
      <xdr:spPr>
        <a:xfrm>
          <a:off x="1352322" y="165202528"/>
          <a:ext cx="239472" cy="1080000"/>
        </a:xfrm>
        <a:prstGeom prst="rect">
          <a:avLst/>
        </a:prstGeom>
      </xdr:spPr>
    </xdr:pic>
    <xdr:clientData/>
  </xdr:twoCellAnchor>
  <xdr:twoCellAnchor editAs="oneCell">
    <xdr:from>
      <xdr:col>1</xdr:col>
      <xdr:colOff>621718</xdr:colOff>
      <xdr:row>166</xdr:row>
      <xdr:rowOff>102795</xdr:rowOff>
    </xdr:from>
    <xdr:to>
      <xdr:col>1</xdr:col>
      <xdr:colOff>869836</xdr:colOff>
      <xdr:row>166</xdr:row>
      <xdr:rowOff>1182795</xdr:rowOff>
    </xdr:to>
    <xdr:pic>
      <xdr:nvPicPr>
        <xdr:cNvPr id="187" name="Рисунок 186" descr="0040.png"/>
        <xdr:cNvPicPr>
          <a:picLocks noChangeAspect="1"/>
        </xdr:cNvPicPr>
      </xdr:nvPicPr>
      <xdr:blipFill>
        <a:blip xmlns:r="http://schemas.openxmlformats.org/officeDocument/2006/relationships" r:embed="rId185" cstate="print"/>
        <a:stretch>
          <a:fillRect/>
        </a:stretch>
      </xdr:blipFill>
      <xdr:spPr>
        <a:xfrm>
          <a:off x="1347999" y="166575983"/>
          <a:ext cx="248118" cy="1080000"/>
        </a:xfrm>
        <a:prstGeom prst="rect">
          <a:avLst/>
        </a:prstGeom>
      </xdr:spPr>
    </xdr:pic>
    <xdr:clientData/>
  </xdr:twoCellAnchor>
  <xdr:twoCellAnchor editAs="oneCell">
    <xdr:from>
      <xdr:col>1</xdr:col>
      <xdr:colOff>429927</xdr:colOff>
      <xdr:row>192</xdr:row>
      <xdr:rowOff>38098</xdr:rowOff>
    </xdr:from>
    <xdr:to>
      <xdr:col>1</xdr:col>
      <xdr:colOff>1061627</xdr:colOff>
      <xdr:row>192</xdr:row>
      <xdr:rowOff>1118098</xdr:rowOff>
    </xdr:to>
    <xdr:pic>
      <xdr:nvPicPr>
        <xdr:cNvPr id="188" name="Рисунок 187" descr="0042.jpg"/>
        <xdr:cNvPicPr>
          <a:picLocks noChangeAspect="1"/>
        </xdr:cNvPicPr>
      </xdr:nvPicPr>
      <xdr:blipFill>
        <a:blip xmlns:r="http://schemas.openxmlformats.org/officeDocument/2006/relationships" r:embed="rId186" cstate="print"/>
        <a:stretch>
          <a:fillRect/>
        </a:stretch>
      </xdr:blipFill>
      <xdr:spPr>
        <a:xfrm>
          <a:off x="1156208" y="200396473"/>
          <a:ext cx="631700" cy="1080000"/>
        </a:xfrm>
        <a:prstGeom prst="rect">
          <a:avLst/>
        </a:prstGeom>
      </xdr:spPr>
    </xdr:pic>
    <xdr:clientData/>
  </xdr:twoCellAnchor>
  <xdr:twoCellAnchor editAs="oneCell">
    <xdr:from>
      <xdr:col>1</xdr:col>
      <xdr:colOff>489604</xdr:colOff>
      <xdr:row>193</xdr:row>
      <xdr:rowOff>38098</xdr:rowOff>
    </xdr:from>
    <xdr:to>
      <xdr:col>1</xdr:col>
      <xdr:colOff>1001950</xdr:colOff>
      <xdr:row>193</xdr:row>
      <xdr:rowOff>1118098</xdr:rowOff>
    </xdr:to>
    <xdr:pic>
      <xdr:nvPicPr>
        <xdr:cNvPr id="189" name="Рисунок 188" descr="0043.jpg"/>
        <xdr:cNvPicPr>
          <a:picLocks noChangeAspect="1"/>
        </xdr:cNvPicPr>
      </xdr:nvPicPr>
      <xdr:blipFill>
        <a:blip xmlns:r="http://schemas.openxmlformats.org/officeDocument/2006/relationships" r:embed="rId187" cstate="print"/>
        <a:stretch>
          <a:fillRect/>
        </a:stretch>
      </xdr:blipFill>
      <xdr:spPr>
        <a:xfrm>
          <a:off x="1215885" y="201610911"/>
          <a:ext cx="512346" cy="1080000"/>
        </a:xfrm>
        <a:prstGeom prst="rect">
          <a:avLst/>
        </a:prstGeom>
      </xdr:spPr>
    </xdr:pic>
    <xdr:clientData/>
  </xdr:twoCellAnchor>
  <xdr:twoCellAnchor editAs="oneCell">
    <xdr:from>
      <xdr:col>1</xdr:col>
      <xdr:colOff>450798</xdr:colOff>
      <xdr:row>194</xdr:row>
      <xdr:rowOff>47625</xdr:rowOff>
    </xdr:from>
    <xdr:to>
      <xdr:col>1</xdr:col>
      <xdr:colOff>1040756</xdr:colOff>
      <xdr:row>194</xdr:row>
      <xdr:rowOff>1127625</xdr:rowOff>
    </xdr:to>
    <xdr:pic>
      <xdr:nvPicPr>
        <xdr:cNvPr id="190" name="Рисунок 189" descr="0044.jpg"/>
        <xdr:cNvPicPr>
          <a:picLocks noChangeAspect="1"/>
        </xdr:cNvPicPr>
      </xdr:nvPicPr>
      <xdr:blipFill>
        <a:blip xmlns:r="http://schemas.openxmlformats.org/officeDocument/2006/relationships" r:embed="rId188" cstate="print"/>
        <a:stretch>
          <a:fillRect/>
        </a:stretch>
      </xdr:blipFill>
      <xdr:spPr>
        <a:xfrm>
          <a:off x="1177079" y="202953938"/>
          <a:ext cx="589958" cy="1080000"/>
        </a:xfrm>
        <a:prstGeom prst="rect">
          <a:avLst/>
        </a:prstGeom>
      </xdr:spPr>
    </xdr:pic>
    <xdr:clientData/>
  </xdr:twoCellAnchor>
  <xdr:twoCellAnchor editAs="oneCell">
    <xdr:from>
      <xdr:col>1</xdr:col>
      <xdr:colOff>448047</xdr:colOff>
      <xdr:row>195</xdr:row>
      <xdr:rowOff>28575</xdr:rowOff>
    </xdr:from>
    <xdr:to>
      <xdr:col>1</xdr:col>
      <xdr:colOff>1043508</xdr:colOff>
      <xdr:row>195</xdr:row>
      <xdr:rowOff>1108575</xdr:rowOff>
    </xdr:to>
    <xdr:pic>
      <xdr:nvPicPr>
        <xdr:cNvPr id="191" name="Рисунок 190" descr="0047.jpg"/>
        <xdr:cNvPicPr>
          <a:picLocks noChangeAspect="1"/>
        </xdr:cNvPicPr>
      </xdr:nvPicPr>
      <xdr:blipFill>
        <a:blip xmlns:r="http://schemas.openxmlformats.org/officeDocument/2006/relationships" r:embed="rId189" cstate="print"/>
        <a:stretch>
          <a:fillRect/>
        </a:stretch>
      </xdr:blipFill>
      <xdr:spPr>
        <a:xfrm>
          <a:off x="1174328" y="204149325"/>
          <a:ext cx="595461" cy="1080000"/>
        </a:xfrm>
        <a:prstGeom prst="rect">
          <a:avLst/>
        </a:prstGeom>
      </xdr:spPr>
    </xdr:pic>
    <xdr:clientData/>
  </xdr:twoCellAnchor>
  <xdr:twoCellAnchor editAs="oneCell">
    <xdr:from>
      <xdr:col>1</xdr:col>
      <xdr:colOff>443364</xdr:colOff>
      <xdr:row>196</xdr:row>
      <xdr:rowOff>19050</xdr:rowOff>
    </xdr:from>
    <xdr:to>
      <xdr:col>1</xdr:col>
      <xdr:colOff>1048190</xdr:colOff>
      <xdr:row>196</xdr:row>
      <xdr:rowOff>1643064</xdr:rowOff>
    </xdr:to>
    <xdr:pic>
      <xdr:nvPicPr>
        <xdr:cNvPr id="192" name="Рисунок 191" descr="0048.jpg"/>
        <xdr:cNvPicPr>
          <a:picLocks noChangeAspect="1"/>
        </xdr:cNvPicPr>
      </xdr:nvPicPr>
      <xdr:blipFill>
        <a:blip xmlns:r="http://schemas.openxmlformats.org/officeDocument/2006/relationships" r:embed="rId190" cstate="print"/>
        <a:stretch>
          <a:fillRect/>
        </a:stretch>
      </xdr:blipFill>
      <xdr:spPr>
        <a:xfrm>
          <a:off x="1169645" y="205258988"/>
          <a:ext cx="604826" cy="1624014"/>
        </a:xfrm>
        <a:prstGeom prst="rect">
          <a:avLst/>
        </a:prstGeom>
      </xdr:spPr>
    </xdr:pic>
    <xdr:clientData/>
  </xdr:twoCellAnchor>
  <xdr:twoCellAnchor editAs="oneCell">
    <xdr:from>
      <xdr:col>1</xdr:col>
      <xdr:colOff>234382</xdr:colOff>
      <xdr:row>197</xdr:row>
      <xdr:rowOff>38098</xdr:rowOff>
    </xdr:from>
    <xdr:to>
      <xdr:col>1</xdr:col>
      <xdr:colOff>1257172</xdr:colOff>
      <xdr:row>197</xdr:row>
      <xdr:rowOff>1118098</xdr:rowOff>
    </xdr:to>
    <xdr:pic>
      <xdr:nvPicPr>
        <xdr:cNvPr id="193" name="Рисунок 192" descr="0049.jpg"/>
        <xdr:cNvPicPr>
          <a:picLocks noChangeAspect="1"/>
        </xdr:cNvPicPr>
      </xdr:nvPicPr>
      <xdr:blipFill>
        <a:blip xmlns:r="http://schemas.openxmlformats.org/officeDocument/2006/relationships" r:embed="rId191" cstate="print"/>
        <a:stretch>
          <a:fillRect/>
        </a:stretch>
      </xdr:blipFill>
      <xdr:spPr>
        <a:xfrm>
          <a:off x="960663" y="206933004"/>
          <a:ext cx="1022790" cy="1080000"/>
        </a:xfrm>
        <a:prstGeom prst="rect">
          <a:avLst/>
        </a:prstGeom>
      </xdr:spPr>
    </xdr:pic>
    <xdr:clientData/>
  </xdr:twoCellAnchor>
  <xdr:twoCellAnchor editAs="oneCell">
    <xdr:from>
      <xdr:col>1</xdr:col>
      <xdr:colOff>179849</xdr:colOff>
      <xdr:row>198</xdr:row>
      <xdr:rowOff>47625</xdr:rowOff>
    </xdr:from>
    <xdr:to>
      <xdr:col>1</xdr:col>
      <xdr:colOff>1311705</xdr:colOff>
      <xdr:row>198</xdr:row>
      <xdr:rowOff>1127625</xdr:rowOff>
    </xdr:to>
    <xdr:pic>
      <xdr:nvPicPr>
        <xdr:cNvPr id="194" name="Рисунок 193" descr="0050.jpg"/>
        <xdr:cNvPicPr>
          <a:picLocks noChangeAspect="1"/>
        </xdr:cNvPicPr>
      </xdr:nvPicPr>
      <xdr:blipFill>
        <a:blip xmlns:r="http://schemas.openxmlformats.org/officeDocument/2006/relationships" r:embed="rId192" cstate="print"/>
        <a:stretch>
          <a:fillRect/>
        </a:stretch>
      </xdr:blipFill>
      <xdr:spPr>
        <a:xfrm>
          <a:off x="906130" y="208109344"/>
          <a:ext cx="1131856" cy="1080000"/>
        </a:xfrm>
        <a:prstGeom prst="rect">
          <a:avLst/>
        </a:prstGeom>
      </xdr:spPr>
    </xdr:pic>
    <xdr:clientData/>
  </xdr:twoCellAnchor>
  <xdr:twoCellAnchor editAs="oneCell">
    <xdr:from>
      <xdr:col>1</xdr:col>
      <xdr:colOff>110455</xdr:colOff>
      <xdr:row>201</xdr:row>
      <xdr:rowOff>342990</xdr:rowOff>
    </xdr:from>
    <xdr:to>
      <xdr:col>1</xdr:col>
      <xdr:colOff>1381100</xdr:colOff>
      <xdr:row>201</xdr:row>
      <xdr:rowOff>1427330</xdr:rowOff>
    </xdr:to>
    <xdr:pic>
      <xdr:nvPicPr>
        <xdr:cNvPr id="195" name="Рисунок 194" descr="0051.jpg"/>
        <xdr:cNvPicPr>
          <a:picLocks noChangeAspect="1"/>
        </xdr:cNvPicPr>
      </xdr:nvPicPr>
      <xdr:blipFill>
        <a:blip xmlns:r="http://schemas.openxmlformats.org/officeDocument/2006/relationships" r:embed="rId193" cstate="print"/>
        <a:stretch>
          <a:fillRect/>
        </a:stretch>
      </xdr:blipFill>
      <xdr:spPr>
        <a:xfrm>
          <a:off x="836736" y="212309959"/>
          <a:ext cx="1270645" cy="1084340"/>
        </a:xfrm>
        <a:prstGeom prst="rect">
          <a:avLst/>
        </a:prstGeom>
      </xdr:spPr>
    </xdr:pic>
    <xdr:clientData/>
  </xdr:twoCellAnchor>
  <xdr:twoCellAnchor editAs="oneCell">
    <xdr:from>
      <xdr:col>1</xdr:col>
      <xdr:colOff>40695</xdr:colOff>
      <xdr:row>202</xdr:row>
      <xdr:rowOff>58659</xdr:rowOff>
    </xdr:from>
    <xdr:to>
      <xdr:col>1</xdr:col>
      <xdr:colOff>1450860</xdr:colOff>
      <xdr:row>202</xdr:row>
      <xdr:rowOff>1262062</xdr:rowOff>
    </xdr:to>
    <xdr:pic>
      <xdr:nvPicPr>
        <xdr:cNvPr id="196" name="Рисунок 195" descr="0052.jpg"/>
        <xdr:cNvPicPr>
          <a:picLocks noChangeAspect="1"/>
        </xdr:cNvPicPr>
      </xdr:nvPicPr>
      <xdr:blipFill>
        <a:blip xmlns:r="http://schemas.openxmlformats.org/officeDocument/2006/relationships" r:embed="rId194" cstate="print"/>
        <a:stretch>
          <a:fillRect/>
        </a:stretch>
      </xdr:blipFill>
      <xdr:spPr>
        <a:xfrm>
          <a:off x="766976" y="213978253"/>
          <a:ext cx="1410165" cy="1203403"/>
        </a:xfrm>
        <a:prstGeom prst="rect">
          <a:avLst/>
        </a:prstGeom>
      </xdr:spPr>
    </xdr:pic>
    <xdr:clientData/>
  </xdr:twoCellAnchor>
  <xdr:twoCellAnchor editAs="oneCell">
    <xdr:from>
      <xdr:col>1</xdr:col>
      <xdr:colOff>448247</xdr:colOff>
      <xdr:row>203</xdr:row>
      <xdr:rowOff>11615</xdr:rowOff>
    </xdr:from>
    <xdr:to>
      <xdr:col>1</xdr:col>
      <xdr:colOff>1043308</xdr:colOff>
      <xdr:row>203</xdr:row>
      <xdr:rowOff>1472794</xdr:rowOff>
    </xdr:to>
    <xdr:pic>
      <xdr:nvPicPr>
        <xdr:cNvPr id="197" name="Рисунок 196" descr="0053.jpg"/>
        <xdr:cNvPicPr>
          <a:picLocks noChangeAspect="1"/>
        </xdr:cNvPicPr>
      </xdr:nvPicPr>
      <xdr:blipFill>
        <a:blip xmlns:r="http://schemas.openxmlformats.org/officeDocument/2006/relationships" r:embed="rId195" cstate="print"/>
        <a:stretch>
          <a:fillRect/>
        </a:stretch>
      </xdr:blipFill>
      <xdr:spPr>
        <a:xfrm>
          <a:off x="1174528" y="215336146"/>
          <a:ext cx="595061" cy="1461179"/>
        </a:xfrm>
        <a:prstGeom prst="rect">
          <a:avLst/>
        </a:prstGeom>
      </xdr:spPr>
    </xdr:pic>
    <xdr:clientData/>
  </xdr:twoCellAnchor>
  <xdr:twoCellAnchor editAs="oneCell">
    <xdr:from>
      <xdr:col>1</xdr:col>
      <xdr:colOff>442261</xdr:colOff>
      <xdr:row>204</xdr:row>
      <xdr:rowOff>23232</xdr:rowOff>
    </xdr:from>
    <xdr:to>
      <xdr:col>1</xdr:col>
      <xdr:colOff>1049294</xdr:colOff>
      <xdr:row>204</xdr:row>
      <xdr:rowOff>1404938</xdr:rowOff>
    </xdr:to>
    <xdr:pic>
      <xdr:nvPicPr>
        <xdr:cNvPr id="198" name="Рисунок 197" descr="0054.jpg"/>
        <xdr:cNvPicPr>
          <a:picLocks noChangeAspect="1"/>
        </xdr:cNvPicPr>
      </xdr:nvPicPr>
      <xdr:blipFill>
        <a:blip xmlns:r="http://schemas.openxmlformats.org/officeDocument/2006/relationships" r:embed="rId196" cstate="print"/>
        <a:stretch>
          <a:fillRect/>
        </a:stretch>
      </xdr:blipFill>
      <xdr:spPr>
        <a:xfrm>
          <a:off x="1168542" y="216955107"/>
          <a:ext cx="607033" cy="1381706"/>
        </a:xfrm>
        <a:prstGeom prst="rect">
          <a:avLst/>
        </a:prstGeom>
      </xdr:spPr>
    </xdr:pic>
    <xdr:clientData/>
  </xdr:twoCellAnchor>
  <xdr:twoCellAnchor editAs="oneCell">
    <xdr:from>
      <xdr:col>1</xdr:col>
      <xdr:colOff>471476</xdr:colOff>
      <xdr:row>205</xdr:row>
      <xdr:rowOff>46463</xdr:rowOff>
    </xdr:from>
    <xdr:to>
      <xdr:col>1</xdr:col>
      <xdr:colOff>1020078</xdr:colOff>
      <xdr:row>205</xdr:row>
      <xdr:rowOff>1269223</xdr:rowOff>
    </xdr:to>
    <xdr:pic>
      <xdr:nvPicPr>
        <xdr:cNvPr id="199" name="Рисунок 198" descr="0055.jpg"/>
        <xdr:cNvPicPr>
          <a:picLocks noChangeAspect="1"/>
        </xdr:cNvPicPr>
      </xdr:nvPicPr>
      <xdr:blipFill>
        <a:blip xmlns:r="http://schemas.openxmlformats.org/officeDocument/2006/relationships" r:embed="rId197" cstate="print"/>
        <a:stretch>
          <a:fillRect/>
        </a:stretch>
      </xdr:blipFill>
      <xdr:spPr>
        <a:xfrm>
          <a:off x="1197757" y="218669026"/>
          <a:ext cx="548602" cy="1222760"/>
        </a:xfrm>
        <a:prstGeom prst="rect">
          <a:avLst/>
        </a:prstGeom>
      </xdr:spPr>
    </xdr:pic>
    <xdr:clientData/>
  </xdr:twoCellAnchor>
  <xdr:twoCellAnchor editAs="oneCell">
    <xdr:from>
      <xdr:col>1</xdr:col>
      <xdr:colOff>309044</xdr:colOff>
      <xdr:row>206</xdr:row>
      <xdr:rowOff>60343</xdr:rowOff>
    </xdr:from>
    <xdr:to>
      <xdr:col>1</xdr:col>
      <xdr:colOff>1182510</xdr:colOff>
      <xdr:row>206</xdr:row>
      <xdr:rowOff>1095375</xdr:rowOff>
    </xdr:to>
    <xdr:pic>
      <xdr:nvPicPr>
        <xdr:cNvPr id="200" name="Рисунок 199" descr="0056.jpg"/>
        <xdr:cNvPicPr>
          <a:picLocks noChangeAspect="1"/>
        </xdr:cNvPicPr>
      </xdr:nvPicPr>
      <xdr:blipFill>
        <a:blip xmlns:r="http://schemas.openxmlformats.org/officeDocument/2006/relationships" r:embed="rId198" cstate="print"/>
        <a:stretch>
          <a:fillRect/>
        </a:stretch>
      </xdr:blipFill>
      <xdr:spPr>
        <a:xfrm>
          <a:off x="1035325" y="220159281"/>
          <a:ext cx="873466" cy="1035032"/>
        </a:xfrm>
        <a:prstGeom prst="rect">
          <a:avLst/>
        </a:prstGeom>
      </xdr:spPr>
    </xdr:pic>
    <xdr:clientData/>
  </xdr:twoCellAnchor>
  <xdr:twoCellAnchor editAs="oneCell">
    <xdr:from>
      <xdr:col>1</xdr:col>
      <xdr:colOff>431432</xdr:colOff>
      <xdr:row>207</xdr:row>
      <xdr:rowOff>60343</xdr:rowOff>
    </xdr:from>
    <xdr:to>
      <xdr:col>1</xdr:col>
      <xdr:colOff>1060123</xdr:colOff>
      <xdr:row>207</xdr:row>
      <xdr:rowOff>1037547</xdr:rowOff>
    </xdr:to>
    <xdr:pic>
      <xdr:nvPicPr>
        <xdr:cNvPr id="201" name="Рисунок 200" descr="0056.jpg"/>
        <xdr:cNvPicPr>
          <a:picLocks noChangeAspect="1"/>
        </xdr:cNvPicPr>
      </xdr:nvPicPr>
      <xdr:blipFill>
        <a:blip xmlns:r="http://schemas.openxmlformats.org/officeDocument/2006/relationships" r:embed="rId199" cstate="print"/>
        <a:stretch>
          <a:fillRect/>
        </a:stretch>
      </xdr:blipFill>
      <xdr:spPr>
        <a:xfrm>
          <a:off x="1157713" y="221540406"/>
          <a:ext cx="628691" cy="977204"/>
        </a:xfrm>
        <a:prstGeom prst="rect">
          <a:avLst/>
        </a:prstGeom>
      </xdr:spPr>
    </xdr:pic>
    <xdr:clientData/>
  </xdr:twoCellAnchor>
  <xdr:oneCellAnchor>
    <xdr:from>
      <xdr:col>1</xdr:col>
      <xdr:colOff>390971</xdr:colOff>
      <xdr:row>38</xdr:row>
      <xdr:rowOff>400050</xdr:rowOff>
    </xdr:from>
    <xdr:ext cx="685800" cy="914400"/>
    <xdr:pic>
      <xdr:nvPicPr>
        <xdr:cNvPr id="203" name="Рисунок 202" descr="корейская косметика оптом00857.jpg"/>
        <xdr:cNvPicPr>
          <a:picLocks noChangeAspect="1"/>
        </xdr:cNvPicPr>
      </xdr:nvPicPr>
      <xdr:blipFill>
        <a:blip xmlns:r="http://schemas.openxmlformats.org/officeDocument/2006/relationships" r:embed="rId93" cstate="print"/>
        <a:stretch>
          <a:fillRect/>
        </a:stretch>
      </xdr:blipFill>
      <xdr:spPr>
        <a:xfrm>
          <a:off x="1117252" y="41893331"/>
          <a:ext cx="685800" cy="914400"/>
        </a:xfrm>
        <a:prstGeom prst="rect">
          <a:avLst/>
        </a:prstGeom>
      </xdr:spPr>
    </xdr:pic>
    <xdr:clientData/>
  </xdr:oneCellAnchor>
</xdr:wsDr>
</file>

<file path=xl/queryTables/queryTable1.xml><?xml version="1.0" encoding="utf-8"?>
<queryTable xmlns="http://schemas.openxmlformats.org/spreadsheetml/2006/main" name="KRW_USD.html#USD=1" refreshOnLoad="1"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kurs-valut" refreshOnLoad="1" connectionId="2" autoFormatId="16" applyNumberFormats="0" applyBorderFormats="0" applyFontFormats="1" applyPatternFormats="1"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sheetPr>
    <pageSetUpPr fitToPage="1"/>
  </sheetPr>
  <dimension ref="A1:R210"/>
  <sheetViews>
    <sheetView tabSelected="1" zoomScale="80" zoomScaleNormal="80" workbookViewId="0">
      <selection activeCell="H11" sqref="H11"/>
    </sheetView>
  </sheetViews>
  <sheetFormatPr defaultRowHeight="15"/>
  <cols>
    <col min="1" max="1" width="10.85546875" style="4" customWidth="1"/>
    <col min="2" max="2" width="22.5703125" style="4" customWidth="1"/>
    <col min="3" max="3" width="43.85546875" style="4" customWidth="1"/>
    <col min="4" max="4" width="60" style="5" customWidth="1"/>
    <col min="5" max="5" width="11.42578125" style="4" bestFit="1" customWidth="1"/>
    <col min="6" max="7" width="9.5703125" style="4" customWidth="1"/>
    <col min="8" max="8" width="14.140625" style="4" customWidth="1"/>
    <col min="9" max="11" width="15.85546875" style="4" customWidth="1"/>
    <col min="12" max="12" width="16.140625" style="78" hidden="1" customWidth="1"/>
    <col min="14" max="15" width="22.7109375" customWidth="1"/>
  </cols>
  <sheetData>
    <row r="1" spans="1:18" s="18" customFormat="1" ht="171" customHeight="1">
      <c r="A1" s="98" t="s">
        <v>800</v>
      </c>
      <c r="B1" s="98"/>
      <c r="C1" s="98"/>
      <c r="D1" s="98"/>
      <c r="E1" s="98"/>
      <c r="F1" s="98"/>
      <c r="G1" s="98"/>
      <c r="H1" s="98"/>
      <c r="I1" s="98"/>
      <c r="J1" s="98"/>
      <c r="K1" s="98"/>
      <c r="L1" s="70"/>
    </row>
    <row r="2" spans="1:18" s="19" customFormat="1" ht="17.25" customHeight="1">
      <c r="A2" s="94"/>
      <c r="D2" s="25"/>
      <c r="L2" s="71"/>
    </row>
    <row r="3" spans="1:18" s="18" customFormat="1" ht="22.5" customHeight="1">
      <c r="A3" s="99" t="s">
        <v>12</v>
      </c>
      <c r="B3" s="99"/>
      <c r="C3" s="99"/>
      <c r="D3" s="26"/>
      <c r="F3" s="87"/>
      <c r="H3" s="102" t="s">
        <v>13</v>
      </c>
      <c r="I3" s="102"/>
      <c r="J3" s="102"/>
      <c r="K3" s="102"/>
      <c r="L3" s="72"/>
    </row>
    <row r="4" spans="1:18" s="18" customFormat="1" ht="22.5" customHeight="1">
      <c r="A4" s="100" t="s">
        <v>6</v>
      </c>
      <c r="B4" s="101"/>
      <c r="C4" s="27">
        <f>K9/1000</f>
        <v>0</v>
      </c>
      <c r="G4" s="28"/>
      <c r="H4" s="106" t="s">
        <v>7</v>
      </c>
      <c r="I4" s="106"/>
      <c r="J4" s="105" t="s">
        <v>8</v>
      </c>
      <c r="K4" s="105"/>
      <c r="L4" s="72"/>
    </row>
    <row r="5" spans="1:18" s="18" customFormat="1" ht="22.5" customHeight="1">
      <c r="A5" s="85" t="s">
        <v>803</v>
      </c>
      <c r="B5" s="86"/>
      <c r="C5" s="29">
        <f>I9</f>
        <v>0</v>
      </c>
      <c r="G5" s="81"/>
      <c r="H5" s="88" t="s">
        <v>10</v>
      </c>
      <c r="I5" s="88" t="s">
        <v>15</v>
      </c>
      <c r="J5" s="105"/>
      <c r="K5" s="105"/>
      <c r="L5" s="72"/>
    </row>
    <row r="6" spans="1:18" s="18" customFormat="1" ht="22.5" customHeight="1">
      <c r="A6" s="85" t="s">
        <v>14</v>
      </c>
      <c r="B6" s="86"/>
      <c r="C6" s="29">
        <f>J9</f>
        <v>0</v>
      </c>
      <c r="D6" s="90"/>
      <c r="E6" s="107" t="s">
        <v>9</v>
      </c>
      <c r="F6" s="107"/>
      <c r="G6" s="108"/>
      <c r="H6" s="89">
        <f>Лист2!H3</f>
        <v>0</v>
      </c>
      <c r="I6" s="82">
        <f>ROUNDUP(H6/C7,2)</f>
        <v>0</v>
      </c>
      <c r="J6" s="103" t="s">
        <v>11</v>
      </c>
      <c r="K6" s="104">
        <f>C4*6.1</f>
        <v>0</v>
      </c>
      <c r="L6" s="72"/>
    </row>
    <row r="7" spans="1:18" s="17" customFormat="1" ht="22.5" customHeight="1">
      <c r="A7" s="83" t="s">
        <v>801</v>
      </c>
      <c r="B7" s="84"/>
      <c r="C7" s="79">
        <f>Лист5!D14</f>
        <v>1128</v>
      </c>
      <c r="E7" s="107" t="s">
        <v>983</v>
      </c>
      <c r="F7" s="107"/>
      <c r="G7" s="108"/>
      <c r="H7" s="89">
        <f>Лист2!K3</f>
        <v>0</v>
      </c>
      <c r="I7" s="82">
        <f>ROUNDUP(H7/C7,2)</f>
        <v>0</v>
      </c>
      <c r="J7" s="103"/>
      <c r="K7" s="104"/>
      <c r="L7" s="73"/>
    </row>
    <row r="8" spans="1:18" s="10" customFormat="1" ht="21.75" customHeight="1">
      <c r="A8" s="30"/>
      <c r="B8" s="30"/>
      <c r="C8" s="31"/>
      <c r="D8" s="32"/>
      <c r="E8" s="30"/>
      <c r="F8" s="30"/>
      <c r="G8" s="30"/>
      <c r="H8" s="33"/>
      <c r="I8" s="33"/>
      <c r="J8" s="33"/>
      <c r="K8" s="34"/>
      <c r="L8" s="74"/>
    </row>
    <row r="9" spans="1:18" s="10" customFormat="1" ht="21">
      <c r="A9" s="112" t="s">
        <v>0</v>
      </c>
      <c r="B9" s="112" t="s">
        <v>4</v>
      </c>
      <c r="C9" s="114" t="s">
        <v>1</v>
      </c>
      <c r="D9" s="114" t="s">
        <v>463</v>
      </c>
      <c r="E9" s="115" t="s">
        <v>802</v>
      </c>
      <c r="F9" s="112" t="s">
        <v>799</v>
      </c>
      <c r="G9" s="112" t="s">
        <v>355</v>
      </c>
      <c r="H9" s="113" t="s">
        <v>5</v>
      </c>
      <c r="I9" s="40">
        <f>I210</f>
        <v>0</v>
      </c>
      <c r="J9" s="40">
        <f>J210</f>
        <v>0</v>
      </c>
      <c r="K9" s="40">
        <f>K210</f>
        <v>0</v>
      </c>
      <c r="L9" s="74"/>
    </row>
    <row r="10" spans="1:18" s="13" customFormat="1" ht="33" customHeight="1">
      <c r="A10" s="112"/>
      <c r="B10" s="112"/>
      <c r="C10" s="114"/>
      <c r="D10" s="114"/>
      <c r="E10" s="115"/>
      <c r="F10" s="112"/>
      <c r="G10" s="112"/>
      <c r="H10" s="113"/>
      <c r="I10" s="65" t="s">
        <v>798</v>
      </c>
      <c r="J10" s="41" t="s">
        <v>354</v>
      </c>
      <c r="K10" s="41" t="s">
        <v>2</v>
      </c>
      <c r="L10" s="75"/>
    </row>
    <row r="11" spans="1:18" s="2" customFormat="1" ht="105">
      <c r="A11" s="91"/>
      <c r="B11" s="42"/>
      <c r="C11" s="51" t="s">
        <v>953</v>
      </c>
      <c r="D11" s="51" t="s">
        <v>808</v>
      </c>
      <c r="E11" s="42">
        <v>180</v>
      </c>
      <c r="F11" s="80">
        <v>6500</v>
      </c>
      <c r="G11" s="59">
        <f>ROUNDUP(F11/L11,2)</f>
        <v>5.77</v>
      </c>
      <c r="H11" s="12"/>
      <c r="I11" s="69">
        <f>F11*H11</f>
        <v>0</v>
      </c>
      <c r="J11" s="35">
        <f>G11*H11</f>
        <v>0</v>
      </c>
      <c r="K11" s="6">
        <f>H11*E11</f>
        <v>0</v>
      </c>
      <c r="L11" s="76">
        <f>C7</f>
        <v>1128</v>
      </c>
      <c r="M11"/>
      <c r="N11"/>
      <c r="O11"/>
      <c r="P11"/>
    </row>
    <row r="12" spans="1:18" s="2" customFormat="1" ht="195">
      <c r="A12" s="91"/>
      <c r="B12" s="42"/>
      <c r="C12" s="51" t="s">
        <v>954</v>
      </c>
      <c r="D12" s="51" t="s">
        <v>809</v>
      </c>
      <c r="E12" s="42">
        <v>180</v>
      </c>
      <c r="F12" s="80">
        <v>6500</v>
      </c>
      <c r="G12" s="59">
        <f t="shared" ref="G12:G75" si="0">ROUNDUP(F12/L12,2)</f>
        <v>5.77</v>
      </c>
      <c r="H12" s="12"/>
      <c r="I12" s="69">
        <f t="shared" ref="I12:I75" si="1">F12*H12</f>
        <v>0</v>
      </c>
      <c r="J12" s="35">
        <f t="shared" ref="J12:J75" si="2">G12*H12</f>
        <v>0</v>
      </c>
      <c r="K12" s="6">
        <f t="shared" ref="K12:K75" si="3">H12*E12</f>
        <v>0</v>
      </c>
      <c r="L12" s="77">
        <f>L11</f>
        <v>1128</v>
      </c>
      <c r="M12"/>
      <c r="N12"/>
      <c r="O12"/>
      <c r="P12"/>
    </row>
    <row r="13" spans="1:18" s="2" customFormat="1" ht="74.25" customHeight="1">
      <c r="A13" s="91"/>
      <c r="B13" s="42"/>
      <c r="C13" s="51" t="s">
        <v>935</v>
      </c>
      <c r="D13" s="51" t="s">
        <v>810</v>
      </c>
      <c r="E13" s="42">
        <v>180</v>
      </c>
      <c r="F13" s="80">
        <v>6500</v>
      </c>
      <c r="G13" s="59">
        <f t="shared" si="0"/>
        <v>5.77</v>
      </c>
      <c r="H13" s="12"/>
      <c r="I13" s="69">
        <f t="shared" si="1"/>
        <v>0</v>
      </c>
      <c r="J13" s="35">
        <f t="shared" si="2"/>
        <v>0</v>
      </c>
      <c r="K13" s="6">
        <f t="shared" si="3"/>
        <v>0</v>
      </c>
      <c r="L13" s="77">
        <f t="shared" ref="L13:L76" si="4">L12</f>
        <v>1128</v>
      </c>
      <c r="M13"/>
      <c r="N13"/>
      <c r="O13"/>
      <c r="P13"/>
    </row>
    <row r="14" spans="1:18" s="9" customFormat="1" ht="74.25" customHeight="1">
      <c r="A14" s="91"/>
      <c r="B14" s="42"/>
      <c r="C14" s="51" t="s">
        <v>936</v>
      </c>
      <c r="D14" s="51" t="s">
        <v>811</v>
      </c>
      <c r="E14" s="42">
        <v>180</v>
      </c>
      <c r="F14" s="80">
        <v>6500</v>
      </c>
      <c r="G14" s="59">
        <f t="shared" si="0"/>
        <v>5.77</v>
      </c>
      <c r="H14" s="12"/>
      <c r="I14" s="69">
        <f t="shared" si="1"/>
        <v>0</v>
      </c>
      <c r="J14" s="35">
        <f t="shared" si="2"/>
        <v>0</v>
      </c>
      <c r="K14" s="6">
        <f t="shared" si="3"/>
        <v>0</v>
      </c>
      <c r="L14" s="77">
        <f t="shared" si="4"/>
        <v>1128</v>
      </c>
      <c r="M14"/>
      <c r="N14"/>
      <c r="O14"/>
      <c r="P14"/>
      <c r="Q14"/>
      <c r="R14"/>
    </row>
    <row r="15" spans="1:18" ht="75">
      <c r="A15" s="91"/>
      <c r="B15" s="42"/>
      <c r="C15" s="51" t="s">
        <v>944</v>
      </c>
      <c r="D15" s="51" t="s">
        <v>812</v>
      </c>
      <c r="E15" s="42">
        <v>180</v>
      </c>
      <c r="F15" s="80">
        <v>8500</v>
      </c>
      <c r="G15" s="59">
        <f t="shared" si="0"/>
        <v>7.54</v>
      </c>
      <c r="H15" s="12"/>
      <c r="I15" s="69">
        <f t="shared" si="1"/>
        <v>0</v>
      </c>
      <c r="J15" s="35">
        <f t="shared" si="2"/>
        <v>0</v>
      </c>
      <c r="K15" s="6">
        <f t="shared" si="3"/>
        <v>0</v>
      </c>
      <c r="L15" s="77">
        <f t="shared" si="4"/>
        <v>1128</v>
      </c>
    </row>
    <row r="16" spans="1:18" ht="75">
      <c r="A16" s="91"/>
      <c r="B16" s="42"/>
      <c r="C16" s="51" t="s">
        <v>945</v>
      </c>
      <c r="D16" s="51" t="s">
        <v>813</v>
      </c>
      <c r="E16" s="42">
        <v>280</v>
      </c>
      <c r="F16" s="80">
        <v>7500</v>
      </c>
      <c r="G16" s="59">
        <f t="shared" si="0"/>
        <v>6.6499999999999995</v>
      </c>
      <c r="H16" s="12"/>
      <c r="I16" s="69">
        <f t="shared" si="1"/>
        <v>0</v>
      </c>
      <c r="J16" s="35">
        <f t="shared" si="2"/>
        <v>0</v>
      </c>
      <c r="K16" s="6">
        <f t="shared" si="3"/>
        <v>0</v>
      </c>
      <c r="L16" s="77">
        <f t="shared" si="4"/>
        <v>1128</v>
      </c>
    </row>
    <row r="17" spans="1:12" ht="135">
      <c r="A17" s="91"/>
      <c r="B17" s="42"/>
      <c r="C17" s="51" t="s">
        <v>952</v>
      </c>
      <c r="D17" s="51" t="s">
        <v>814</v>
      </c>
      <c r="E17" s="42">
        <v>280</v>
      </c>
      <c r="F17" s="80">
        <v>7500</v>
      </c>
      <c r="G17" s="59">
        <f t="shared" si="0"/>
        <v>6.6499999999999995</v>
      </c>
      <c r="H17" s="12"/>
      <c r="I17" s="69">
        <f t="shared" si="1"/>
        <v>0</v>
      </c>
      <c r="J17" s="35">
        <f t="shared" si="2"/>
        <v>0</v>
      </c>
      <c r="K17" s="6">
        <f t="shared" si="3"/>
        <v>0</v>
      </c>
      <c r="L17" s="77">
        <f t="shared" si="4"/>
        <v>1128</v>
      </c>
    </row>
    <row r="18" spans="1:12" ht="180">
      <c r="A18" s="91"/>
      <c r="B18" s="42"/>
      <c r="C18" s="51" t="s">
        <v>942</v>
      </c>
      <c r="D18" s="51" t="s">
        <v>815</v>
      </c>
      <c r="E18" s="42">
        <v>180</v>
      </c>
      <c r="F18" s="80">
        <v>6500</v>
      </c>
      <c r="G18" s="59">
        <f t="shared" si="0"/>
        <v>5.77</v>
      </c>
      <c r="H18" s="12"/>
      <c r="I18" s="69">
        <f t="shared" si="1"/>
        <v>0</v>
      </c>
      <c r="J18" s="35">
        <f t="shared" si="2"/>
        <v>0</v>
      </c>
      <c r="K18" s="6">
        <f t="shared" si="3"/>
        <v>0</v>
      </c>
      <c r="L18" s="77">
        <f t="shared" si="4"/>
        <v>1128</v>
      </c>
    </row>
    <row r="19" spans="1:12" ht="105">
      <c r="A19" s="91"/>
      <c r="B19" s="42"/>
      <c r="C19" s="51" t="s">
        <v>943</v>
      </c>
      <c r="D19" s="51" t="s">
        <v>816</v>
      </c>
      <c r="E19" s="42">
        <v>180</v>
      </c>
      <c r="F19" s="80">
        <v>6500</v>
      </c>
      <c r="G19" s="59">
        <f t="shared" si="0"/>
        <v>5.77</v>
      </c>
      <c r="H19" s="12"/>
      <c r="I19" s="69">
        <f t="shared" si="1"/>
        <v>0</v>
      </c>
      <c r="J19" s="35">
        <f t="shared" si="2"/>
        <v>0</v>
      </c>
      <c r="K19" s="6">
        <f t="shared" si="3"/>
        <v>0</v>
      </c>
      <c r="L19" s="77">
        <f t="shared" si="4"/>
        <v>1128</v>
      </c>
    </row>
    <row r="20" spans="1:12" ht="74.25" customHeight="1">
      <c r="A20" s="91"/>
      <c r="B20" s="42"/>
      <c r="C20" s="51" t="s">
        <v>817</v>
      </c>
      <c r="D20" s="51" t="s">
        <v>818</v>
      </c>
      <c r="E20" s="42">
        <v>250</v>
      </c>
      <c r="F20" s="80">
        <v>14000</v>
      </c>
      <c r="G20" s="59">
        <f t="shared" si="0"/>
        <v>12.42</v>
      </c>
      <c r="H20" s="12"/>
      <c r="I20" s="69">
        <f t="shared" si="1"/>
        <v>0</v>
      </c>
      <c r="J20" s="35">
        <f t="shared" si="2"/>
        <v>0</v>
      </c>
      <c r="K20" s="6">
        <f t="shared" si="3"/>
        <v>0</v>
      </c>
      <c r="L20" s="77">
        <f t="shared" si="4"/>
        <v>1128</v>
      </c>
    </row>
    <row r="21" spans="1:12" ht="74.25" customHeight="1">
      <c r="A21" s="91"/>
      <c r="B21" s="42"/>
      <c r="C21" s="51" t="s">
        <v>946</v>
      </c>
      <c r="D21" s="51" t="s">
        <v>819</v>
      </c>
      <c r="E21" s="42">
        <v>180</v>
      </c>
      <c r="F21" s="80">
        <v>9000</v>
      </c>
      <c r="G21" s="59">
        <f t="shared" si="0"/>
        <v>7.9799999999999995</v>
      </c>
      <c r="H21" s="12"/>
      <c r="I21" s="69">
        <f t="shared" si="1"/>
        <v>0</v>
      </c>
      <c r="J21" s="35">
        <f t="shared" si="2"/>
        <v>0</v>
      </c>
      <c r="K21" s="6">
        <f t="shared" si="3"/>
        <v>0</v>
      </c>
      <c r="L21" s="77">
        <f t="shared" si="4"/>
        <v>1128</v>
      </c>
    </row>
    <row r="22" spans="1:12" ht="74.25" customHeight="1">
      <c r="A22" s="91"/>
      <c r="B22" s="42"/>
      <c r="C22" s="51" t="s">
        <v>464</v>
      </c>
      <c r="D22" s="51" t="s">
        <v>820</v>
      </c>
      <c r="E22" s="42">
        <v>600</v>
      </c>
      <c r="F22" s="80">
        <v>32000</v>
      </c>
      <c r="G22" s="59">
        <f t="shared" si="0"/>
        <v>28.37</v>
      </c>
      <c r="H22" s="12"/>
      <c r="I22" s="69">
        <f t="shared" si="1"/>
        <v>0</v>
      </c>
      <c r="J22" s="35">
        <f t="shared" si="2"/>
        <v>0</v>
      </c>
      <c r="K22" s="6">
        <f t="shared" si="3"/>
        <v>0</v>
      </c>
      <c r="L22" s="77">
        <f t="shared" si="4"/>
        <v>1128</v>
      </c>
    </row>
    <row r="23" spans="1:12" ht="105">
      <c r="A23" s="92"/>
      <c r="B23" s="48"/>
      <c r="C23" s="52" t="s">
        <v>948</v>
      </c>
      <c r="D23" s="51" t="s">
        <v>821</v>
      </c>
      <c r="E23" s="42">
        <v>130</v>
      </c>
      <c r="F23" s="80">
        <v>8800</v>
      </c>
      <c r="G23" s="59">
        <f t="shared" si="0"/>
        <v>7.81</v>
      </c>
      <c r="H23" s="12"/>
      <c r="I23" s="69">
        <f t="shared" si="1"/>
        <v>0</v>
      </c>
      <c r="J23" s="35">
        <f t="shared" si="2"/>
        <v>0</v>
      </c>
      <c r="K23" s="6">
        <f t="shared" si="3"/>
        <v>0</v>
      </c>
      <c r="L23" s="77">
        <f t="shared" si="4"/>
        <v>1128</v>
      </c>
    </row>
    <row r="24" spans="1:12" ht="165">
      <c r="A24" s="93"/>
      <c r="B24" s="43"/>
      <c r="C24" s="51" t="s">
        <v>947</v>
      </c>
      <c r="D24" s="51" t="s">
        <v>822</v>
      </c>
      <c r="E24" s="43">
        <v>160</v>
      </c>
      <c r="F24" s="80">
        <v>7500</v>
      </c>
      <c r="G24" s="59">
        <f t="shared" si="0"/>
        <v>6.6499999999999995</v>
      </c>
      <c r="H24" s="12"/>
      <c r="I24" s="69">
        <f t="shared" si="1"/>
        <v>0</v>
      </c>
      <c r="J24" s="35">
        <f t="shared" si="2"/>
        <v>0</v>
      </c>
      <c r="K24" s="6">
        <f t="shared" si="3"/>
        <v>0</v>
      </c>
      <c r="L24" s="77">
        <f t="shared" si="4"/>
        <v>1128</v>
      </c>
    </row>
    <row r="25" spans="1:12" ht="150">
      <c r="A25" s="93"/>
      <c r="B25" s="43"/>
      <c r="C25" s="51" t="s">
        <v>358</v>
      </c>
      <c r="D25" s="51" t="s">
        <v>823</v>
      </c>
      <c r="E25" s="43">
        <v>160</v>
      </c>
      <c r="F25" s="80">
        <v>7900</v>
      </c>
      <c r="G25" s="59">
        <f t="shared" si="0"/>
        <v>7.01</v>
      </c>
      <c r="H25" s="12"/>
      <c r="I25" s="69">
        <f t="shared" si="1"/>
        <v>0</v>
      </c>
      <c r="J25" s="35">
        <f t="shared" si="2"/>
        <v>0</v>
      </c>
      <c r="K25" s="6">
        <f t="shared" si="3"/>
        <v>0</v>
      </c>
      <c r="L25" s="77">
        <f t="shared" si="4"/>
        <v>1128</v>
      </c>
    </row>
    <row r="26" spans="1:12" ht="96.75" customHeight="1">
      <c r="A26" s="93"/>
      <c r="B26" s="43"/>
      <c r="C26" s="51" t="s">
        <v>951</v>
      </c>
      <c r="D26" s="51" t="s">
        <v>824</v>
      </c>
      <c r="E26" s="43">
        <v>1200</v>
      </c>
      <c r="F26" s="80">
        <v>12500</v>
      </c>
      <c r="G26" s="59">
        <f t="shared" si="0"/>
        <v>11.09</v>
      </c>
      <c r="H26" s="12"/>
      <c r="I26" s="69">
        <f t="shared" si="1"/>
        <v>0</v>
      </c>
      <c r="J26" s="35">
        <f t="shared" si="2"/>
        <v>0</v>
      </c>
      <c r="K26" s="6">
        <f t="shared" si="3"/>
        <v>0</v>
      </c>
      <c r="L26" s="77">
        <f t="shared" si="4"/>
        <v>1128</v>
      </c>
    </row>
    <row r="27" spans="1:12" ht="87.75" customHeight="1">
      <c r="A27" s="93"/>
      <c r="B27" s="43"/>
      <c r="C27" s="51" t="s">
        <v>825</v>
      </c>
      <c r="D27" s="51" t="s">
        <v>826</v>
      </c>
      <c r="E27" s="43">
        <v>950</v>
      </c>
      <c r="F27" s="80">
        <v>26000</v>
      </c>
      <c r="G27" s="59">
        <f t="shared" si="0"/>
        <v>23.05</v>
      </c>
      <c r="H27" s="12"/>
      <c r="I27" s="69">
        <f t="shared" si="1"/>
        <v>0</v>
      </c>
      <c r="J27" s="35">
        <f t="shared" si="2"/>
        <v>0</v>
      </c>
      <c r="K27" s="6">
        <f t="shared" si="3"/>
        <v>0</v>
      </c>
      <c r="L27" s="77">
        <f t="shared" si="4"/>
        <v>1128</v>
      </c>
    </row>
    <row r="28" spans="1:12" ht="78.75" customHeight="1">
      <c r="A28" s="93"/>
      <c r="B28" s="43"/>
      <c r="C28" s="51" t="s">
        <v>950</v>
      </c>
      <c r="D28" s="51" t="s">
        <v>827</v>
      </c>
      <c r="E28" s="43">
        <v>200</v>
      </c>
      <c r="F28" s="80">
        <v>6200</v>
      </c>
      <c r="G28" s="59">
        <f t="shared" si="0"/>
        <v>5.5</v>
      </c>
      <c r="H28" s="12"/>
      <c r="I28" s="69">
        <f t="shared" si="1"/>
        <v>0</v>
      </c>
      <c r="J28" s="35">
        <f t="shared" si="2"/>
        <v>0</v>
      </c>
      <c r="K28" s="6">
        <f t="shared" si="3"/>
        <v>0</v>
      </c>
      <c r="L28" s="77">
        <f t="shared" si="4"/>
        <v>1128</v>
      </c>
    </row>
    <row r="29" spans="1:12" ht="120">
      <c r="A29" s="93"/>
      <c r="B29" s="43"/>
      <c r="C29" s="51" t="s">
        <v>949</v>
      </c>
      <c r="D29" s="51" t="s">
        <v>857</v>
      </c>
      <c r="E29" s="43">
        <v>200</v>
      </c>
      <c r="F29" s="80">
        <v>5000</v>
      </c>
      <c r="G29" s="59">
        <f t="shared" si="0"/>
        <v>4.4399999999999995</v>
      </c>
      <c r="H29" s="12"/>
      <c r="I29" s="69">
        <f t="shared" si="1"/>
        <v>0</v>
      </c>
      <c r="J29" s="35">
        <f t="shared" si="2"/>
        <v>0</v>
      </c>
      <c r="K29" s="6">
        <f t="shared" si="3"/>
        <v>0</v>
      </c>
      <c r="L29" s="77">
        <f t="shared" si="4"/>
        <v>1128</v>
      </c>
    </row>
    <row r="30" spans="1:12" ht="90">
      <c r="A30" s="93"/>
      <c r="B30" s="43"/>
      <c r="C30" s="51" t="s">
        <v>859</v>
      </c>
      <c r="D30" s="51" t="s">
        <v>858</v>
      </c>
      <c r="E30" s="43">
        <v>140</v>
      </c>
      <c r="F30" s="80">
        <v>14000</v>
      </c>
      <c r="G30" s="59">
        <f t="shared" si="0"/>
        <v>12.42</v>
      </c>
      <c r="H30" s="12"/>
      <c r="I30" s="69">
        <f t="shared" si="1"/>
        <v>0</v>
      </c>
      <c r="J30" s="35">
        <f t="shared" si="2"/>
        <v>0</v>
      </c>
      <c r="K30" s="6">
        <f t="shared" si="3"/>
        <v>0</v>
      </c>
      <c r="L30" s="77">
        <f t="shared" si="4"/>
        <v>1128</v>
      </c>
    </row>
    <row r="31" spans="1:12" ht="120">
      <c r="A31" s="91"/>
      <c r="B31" s="43"/>
      <c r="C31" s="51" t="s">
        <v>861</v>
      </c>
      <c r="D31" s="51" t="s">
        <v>860</v>
      </c>
      <c r="E31" s="43">
        <v>300</v>
      </c>
      <c r="F31" s="80">
        <v>8800</v>
      </c>
      <c r="G31" s="59">
        <f t="shared" si="0"/>
        <v>7.81</v>
      </c>
      <c r="H31" s="12"/>
      <c r="I31" s="69">
        <f t="shared" si="1"/>
        <v>0</v>
      </c>
      <c r="J31" s="35">
        <f t="shared" si="2"/>
        <v>0</v>
      </c>
      <c r="K31" s="6">
        <f t="shared" si="3"/>
        <v>0</v>
      </c>
      <c r="L31" s="77">
        <f t="shared" si="4"/>
        <v>1128</v>
      </c>
    </row>
    <row r="32" spans="1:12" ht="105">
      <c r="A32" s="93"/>
      <c r="B32" s="43"/>
      <c r="C32" s="51" t="s">
        <v>862</v>
      </c>
      <c r="D32" s="51" t="s">
        <v>863</v>
      </c>
      <c r="E32" s="43">
        <v>250</v>
      </c>
      <c r="F32" s="80">
        <v>8500</v>
      </c>
      <c r="G32" s="59">
        <f t="shared" si="0"/>
        <v>7.54</v>
      </c>
      <c r="H32" s="12"/>
      <c r="I32" s="69">
        <f t="shared" si="1"/>
        <v>0</v>
      </c>
      <c r="J32" s="35">
        <f t="shared" si="2"/>
        <v>0</v>
      </c>
      <c r="K32" s="6">
        <f t="shared" si="3"/>
        <v>0</v>
      </c>
      <c r="L32" s="77">
        <f t="shared" si="4"/>
        <v>1128</v>
      </c>
    </row>
    <row r="33" spans="1:12" ht="90">
      <c r="A33" s="93"/>
      <c r="B33" s="43"/>
      <c r="C33" s="51" t="s">
        <v>864</v>
      </c>
      <c r="D33" s="51" t="s">
        <v>866</v>
      </c>
      <c r="E33" s="43">
        <v>160</v>
      </c>
      <c r="F33" s="80">
        <v>9500</v>
      </c>
      <c r="G33" s="59">
        <f t="shared" si="0"/>
        <v>8.43</v>
      </c>
      <c r="H33" s="12"/>
      <c r="I33" s="69">
        <f t="shared" si="1"/>
        <v>0</v>
      </c>
      <c r="J33" s="35">
        <f t="shared" si="2"/>
        <v>0</v>
      </c>
      <c r="K33" s="6">
        <f t="shared" si="3"/>
        <v>0</v>
      </c>
      <c r="L33" s="77">
        <f t="shared" si="4"/>
        <v>1128</v>
      </c>
    </row>
    <row r="34" spans="1:12" ht="105">
      <c r="A34" s="93"/>
      <c r="B34" s="43"/>
      <c r="C34" s="51" t="s">
        <v>955</v>
      </c>
      <c r="D34" s="51" t="s">
        <v>867</v>
      </c>
      <c r="E34" s="43">
        <v>160</v>
      </c>
      <c r="F34" s="80">
        <v>11500</v>
      </c>
      <c r="G34" s="59">
        <f t="shared" si="0"/>
        <v>10.199999999999999</v>
      </c>
      <c r="H34" s="12"/>
      <c r="I34" s="69">
        <f t="shared" si="1"/>
        <v>0</v>
      </c>
      <c r="J34" s="35">
        <f t="shared" si="2"/>
        <v>0</v>
      </c>
      <c r="K34" s="6">
        <f t="shared" si="3"/>
        <v>0</v>
      </c>
      <c r="L34" s="77">
        <f t="shared" si="4"/>
        <v>1128</v>
      </c>
    </row>
    <row r="35" spans="1:12" ht="85.5" customHeight="1">
      <c r="A35" s="93"/>
      <c r="B35" s="43"/>
      <c r="C35" s="51" t="s">
        <v>956</v>
      </c>
      <c r="D35" s="51" t="s">
        <v>868</v>
      </c>
      <c r="E35" s="43">
        <v>50</v>
      </c>
      <c r="F35" s="80">
        <v>10000</v>
      </c>
      <c r="G35" s="59">
        <f t="shared" si="0"/>
        <v>8.8699999999999992</v>
      </c>
      <c r="H35" s="12"/>
      <c r="I35" s="69">
        <f t="shared" si="1"/>
        <v>0</v>
      </c>
      <c r="J35" s="35">
        <f t="shared" si="2"/>
        <v>0</v>
      </c>
      <c r="K35" s="6">
        <f t="shared" si="3"/>
        <v>0</v>
      </c>
      <c r="L35" s="77">
        <f t="shared" si="4"/>
        <v>1128</v>
      </c>
    </row>
    <row r="36" spans="1:12" ht="74.25" customHeight="1">
      <c r="A36" s="93"/>
      <c r="B36" s="43"/>
      <c r="C36" s="51" t="s">
        <v>957</v>
      </c>
      <c r="D36" s="51" t="s">
        <v>870</v>
      </c>
      <c r="E36" s="43">
        <v>270</v>
      </c>
      <c r="F36" s="80">
        <v>6700</v>
      </c>
      <c r="G36" s="59">
        <f t="shared" si="0"/>
        <v>5.9399999999999995</v>
      </c>
      <c r="H36" s="12"/>
      <c r="I36" s="69">
        <f t="shared" si="1"/>
        <v>0</v>
      </c>
      <c r="J36" s="35">
        <f t="shared" si="2"/>
        <v>0</v>
      </c>
      <c r="K36" s="6">
        <f t="shared" si="3"/>
        <v>0</v>
      </c>
      <c r="L36" s="77">
        <f t="shared" si="4"/>
        <v>1128</v>
      </c>
    </row>
    <row r="37" spans="1:12" ht="105">
      <c r="A37" s="93"/>
      <c r="B37" s="43"/>
      <c r="C37" s="51" t="s">
        <v>958</v>
      </c>
      <c r="D37" s="51" t="s">
        <v>869</v>
      </c>
      <c r="E37" s="43">
        <v>270</v>
      </c>
      <c r="F37" s="80">
        <v>6700</v>
      </c>
      <c r="G37" s="59">
        <f t="shared" si="0"/>
        <v>5.9399999999999995</v>
      </c>
      <c r="H37" s="12"/>
      <c r="I37" s="69">
        <f t="shared" si="1"/>
        <v>0</v>
      </c>
      <c r="J37" s="35">
        <f t="shared" si="2"/>
        <v>0</v>
      </c>
      <c r="K37" s="6">
        <f t="shared" si="3"/>
        <v>0</v>
      </c>
      <c r="L37" s="77">
        <f t="shared" si="4"/>
        <v>1128</v>
      </c>
    </row>
    <row r="38" spans="1:12" ht="74.25" customHeight="1">
      <c r="A38" s="93"/>
      <c r="B38" s="43"/>
      <c r="C38" s="51" t="s">
        <v>959</v>
      </c>
      <c r="D38" s="51" t="s">
        <v>871</v>
      </c>
      <c r="E38" s="43">
        <v>280</v>
      </c>
      <c r="F38" s="80">
        <v>8800</v>
      </c>
      <c r="G38" s="59">
        <f t="shared" si="0"/>
        <v>7.81</v>
      </c>
      <c r="H38" s="12"/>
      <c r="I38" s="69">
        <f t="shared" si="1"/>
        <v>0</v>
      </c>
      <c r="J38" s="35">
        <f t="shared" si="2"/>
        <v>0</v>
      </c>
      <c r="K38" s="6">
        <f t="shared" si="3"/>
        <v>0</v>
      </c>
      <c r="L38" s="77">
        <f t="shared" si="4"/>
        <v>1128</v>
      </c>
    </row>
    <row r="39" spans="1:12" ht="135">
      <c r="A39" s="93"/>
      <c r="B39" s="43"/>
      <c r="C39" s="51" t="s">
        <v>960</v>
      </c>
      <c r="D39" s="51" t="s">
        <v>872</v>
      </c>
      <c r="E39" s="43">
        <v>250</v>
      </c>
      <c r="F39" s="80">
        <v>8800</v>
      </c>
      <c r="G39" s="59">
        <f t="shared" si="0"/>
        <v>7.81</v>
      </c>
      <c r="H39" s="12"/>
      <c r="I39" s="69">
        <f t="shared" si="1"/>
        <v>0</v>
      </c>
      <c r="J39" s="35">
        <f t="shared" si="2"/>
        <v>0</v>
      </c>
      <c r="K39" s="6">
        <f t="shared" si="3"/>
        <v>0</v>
      </c>
      <c r="L39" s="77">
        <f t="shared" si="4"/>
        <v>1128</v>
      </c>
    </row>
    <row r="40" spans="1:12" ht="74.25" customHeight="1">
      <c r="A40" s="93"/>
      <c r="B40" s="43"/>
      <c r="C40" s="51" t="s">
        <v>961</v>
      </c>
      <c r="D40" s="51" t="s">
        <v>873</v>
      </c>
      <c r="E40" s="43">
        <v>220</v>
      </c>
      <c r="F40" s="80">
        <v>10500</v>
      </c>
      <c r="G40" s="59">
        <f t="shared" si="0"/>
        <v>9.31</v>
      </c>
      <c r="H40" s="12"/>
      <c r="I40" s="69">
        <f t="shared" si="1"/>
        <v>0</v>
      </c>
      <c r="J40" s="35">
        <f t="shared" si="2"/>
        <v>0</v>
      </c>
      <c r="K40" s="6">
        <f t="shared" si="3"/>
        <v>0</v>
      </c>
      <c r="L40" s="77">
        <f t="shared" si="4"/>
        <v>1128</v>
      </c>
    </row>
    <row r="41" spans="1:12" ht="97.5" customHeight="1">
      <c r="A41" s="93"/>
      <c r="B41" s="43"/>
      <c r="C41" s="51" t="s">
        <v>962</v>
      </c>
      <c r="D41" s="51" t="s">
        <v>874</v>
      </c>
      <c r="E41" s="43">
        <v>1000</v>
      </c>
      <c r="F41" s="80">
        <v>56000</v>
      </c>
      <c r="G41" s="59">
        <f t="shared" si="0"/>
        <v>49.65</v>
      </c>
      <c r="H41" s="12"/>
      <c r="I41" s="69">
        <f t="shared" si="1"/>
        <v>0</v>
      </c>
      <c r="J41" s="35">
        <f t="shared" si="2"/>
        <v>0</v>
      </c>
      <c r="K41" s="6">
        <f t="shared" si="3"/>
        <v>0</v>
      </c>
      <c r="L41" s="77">
        <f t="shared" si="4"/>
        <v>1128</v>
      </c>
    </row>
    <row r="42" spans="1:12" ht="120">
      <c r="A42" s="93"/>
      <c r="B42" s="43"/>
      <c r="C42" s="51" t="s">
        <v>963</v>
      </c>
      <c r="D42" s="51" t="s">
        <v>875</v>
      </c>
      <c r="E42" s="43">
        <v>250</v>
      </c>
      <c r="F42" s="80">
        <v>13500</v>
      </c>
      <c r="G42" s="59">
        <f t="shared" si="0"/>
        <v>11.97</v>
      </c>
      <c r="H42" s="12"/>
      <c r="I42" s="69">
        <f t="shared" si="1"/>
        <v>0</v>
      </c>
      <c r="J42" s="35">
        <f t="shared" si="2"/>
        <v>0</v>
      </c>
      <c r="K42" s="6">
        <f t="shared" si="3"/>
        <v>0</v>
      </c>
      <c r="L42" s="77">
        <f t="shared" si="4"/>
        <v>1128</v>
      </c>
    </row>
    <row r="43" spans="1:12" ht="90">
      <c r="A43" s="93"/>
      <c r="B43" s="43"/>
      <c r="C43" s="51" t="s">
        <v>964</v>
      </c>
      <c r="D43" s="51" t="s">
        <v>876</v>
      </c>
      <c r="E43" s="43">
        <v>330</v>
      </c>
      <c r="F43" s="80">
        <v>23000</v>
      </c>
      <c r="G43" s="59">
        <f t="shared" si="0"/>
        <v>20.400000000000002</v>
      </c>
      <c r="H43" s="12"/>
      <c r="I43" s="69">
        <f t="shared" si="1"/>
        <v>0</v>
      </c>
      <c r="J43" s="35">
        <f t="shared" si="2"/>
        <v>0</v>
      </c>
      <c r="K43" s="6">
        <f t="shared" si="3"/>
        <v>0</v>
      </c>
      <c r="L43" s="77">
        <f t="shared" si="4"/>
        <v>1128</v>
      </c>
    </row>
    <row r="44" spans="1:12" ht="96.75" customHeight="1">
      <c r="A44" s="93"/>
      <c r="B44" s="43"/>
      <c r="C44" s="51" t="s">
        <v>965</v>
      </c>
      <c r="D44" s="51" t="s">
        <v>877</v>
      </c>
      <c r="E44" s="43">
        <v>370</v>
      </c>
      <c r="F44" s="80">
        <v>22000</v>
      </c>
      <c r="G44" s="59">
        <f t="shared" si="0"/>
        <v>19.510000000000002</v>
      </c>
      <c r="H44" s="12"/>
      <c r="I44" s="69">
        <f t="shared" si="1"/>
        <v>0</v>
      </c>
      <c r="J44" s="35">
        <f t="shared" si="2"/>
        <v>0</v>
      </c>
      <c r="K44" s="6">
        <f t="shared" si="3"/>
        <v>0</v>
      </c>
      <c r="L44" s="77">
        <f t="shared" si="4"/>
        <v>1128</v>
      </c>
    </row>
    <row r="45" spans="1:12" ht="74.25" customHeight="1">
      <c r="A45" s="93"/>
      <c r="B45" s="43"/>
      <c r="C45" s="51" t="s">
        <v>966</v>
      </c>
      <c r="D45" s="51" t="s">
        <v>878</v>
      </c>
      <c r="E45" s="43">
        <v>210</v>
      </c>
      <c r="F45" s="80">
        <v>28000</v>
      </c>
      <c r="G45" s="59">
        <f t="shared" si="0"/>
        <v>24.830000000000002</v>
      </c>
      <c r="H45" s="12"/>
      <c r="I45" s="69">
        <f t="shared" si="1"/>
        <v>0</v>
      </c>
      <c r="J45" s="35">
        <f t="shared" si="2"/>
        <v>0</v>
      </c>
      <c r="K45" s="6">
        <f t="shared" si="3"/>
        <v>0</v>
      </c>
      <c r="L45" s="77">
        <f t="shared" si="4"/>
        <v>1128</v>
      </c>
    </row>
    <row r="46" spans="1:12" ht="80.25" customHeight="1">
      <c r="A46" s="93"/>
      <c r="B46" s="43"/>
      <c r="C46" s="51" t="s">
        <v>360</v>
      </c>
      <c r="D46" s="51" t="s">
        <v>879</v>
      </c>
      <c r="E46" s="43">
        <v>300</v>
      </c>
      <c r="F46" s="80">
        <v>27000</v>
      </c>
      <c r="G46" s="59">
        <f t="shared" si="0"/>
        <v>23.94</v>
      </c>
      <c r="H46" s="12"/>
      <c r="I46" s="69">
        <f t="shared" si="1"/>
        <v>0</v>
      </c>
      <c r="J46" s="35">
        <f t="shared" si="2"/>
        <v>0</v>
      </c>
      <c r="K46" s="6">
        <f t="shared" si="3"/>
        <v>0</v>
      </c>
      <c r="L46" s="77">
        <f t="shared" si="4"/>
        <v>1128</v>
      </c>
    </row>
    <row r="47" spans="1:12" ht="81" customHeight="1">
      <c r="A47" s="93"/>
      <c r="B47" s="43"/>
      <c r="C47" s="51" t="s">
        <v>967</v>
      </c>
      <c r="D47" s="51" t="s">
        <v>880</v>
      </c>
      <c r="E47" s="43">
        <v>240</v>
      </c>
      <c r="F47" s="80">
        <v>20000</v>
      </c>
      <c r="G47" s="59">
        <f t="shared" si="0"/>
        <v>17.740000000000002</v>
      </c>
      <c r="H47" s="12"/>
      <c r="I47" s="69">
        <f t="shared" si="1"/>
        <v>0</v>
      </c>
      <c r="J47" s="35">
        <f t="shared" si="2"/>
        <v>0</v>
      </c>
      <c r="K47" s="6">
        <f t="shared" si="3"/>
        <v>0</v>
      </c>
      <c r="L47" s="77">
        <f t="shared" si="4"/>
        <v>1128</v>
      </c>
    </row>
    <row r="48" spans="1:12" ht="86.25" customHeight="1">
      <c r="A48" s="93"/>
      <c r="B48" s="43"/>
      <c r="C48" s="51" t="s">
        <v>968</v>
      </c>
      <c r="D48" s="51" t="s">
        <v>881</v>
      </c>
      <c r="E48" s="43">
        <v>270</v>
      </c>
      <c r="F48" s="80">
        <v>23000</v>
      </c>
      <c r="G48" s="59">
        <f t="shared" si="0"/>
        <v>20.400000000000002</v>
      </c>
      <c r="H48" s="12"/>
      <c r="I48" s="69">
        <f t="shared" si="1"/>
        <v>0</v>
      </c>
      <c r="J48" s="35">
        <f t="shared" si="2"/>
        <v>0</v>
      </c>
      <c r="K48" s="6">
        <f t="shared" si="3"/>
        <v>0</v>
      </c>
      <c r="L48" s="77">
        <f t="shared" si="4"/>
        <v>1128</v>
      </c>
    </row>
    <row r="49" spans="1:12" ht="74.25" customHeight="1">
      <c r="A49" s="93"/>
      <c r="B49" s="43"/>
      <c r="C49" s="51" t="s">
        <v>969</v>
      </c>
      <c r="D49" s="51" t="s">
        <v>882</v>
      </c>
      <c r="E49" s="43">
        <v>220</v>
      </c>
      <c r="F49" s="80">
        <v>10000</v>
      </c>
      <c r="G49" s="59">
        <f t="shared" si="0"/>
        <v>8.8699999999999992</v>
      </c>
      <c r="H49" s="12"/>
      <c r="I49" s="69">
        <f t="shared" si="1"/>
        <v>0</v>
      </c>
      <c r="J49" s="35">
        <f t="shared" si="2"/>
        <v>0</v>
      </c>
      <c r="K49" s="6">
        <f t="shared" si="3"/>
        <v>0</v>
      </c>
      <c r="L49" s="77">
        <f t="shared" si="4"/>
        <v>1128</v>
      </c>
    </row>
    <row r="50" spans="1:12" ht="74.25" customHeight="1">
      <c r="A50" s="93"/>
      <c r="B50" s="43"/>
      <c r="C50" s="51" t="s">
        <v>978</v>
      </c>
      <c r="D50" s="51" t="s">
        <v>883</v>
      </c>
      <c r="E50" s="43">
        <v>400</v>
      </c>
      <c r="F50" s="80">
        <v>18500</v>
      </c>
      <c r="G50" s="59">
        <f t="shared" si="0"/>
        <v>16.41</v>
      </c>
      <c r="H50" s="12"/>
      <c r="I50" s="69">
        <f t="shared" si="1"/>
        <v>0</v>
      </c>
      <c r="J50" s="35">
        <f t="shared" si="2"/>
        <v>0</v>
      </c>
      <c r="K50" s="6">
        <f t="shared" si="3"/>
        <v>0</v>
      </c>
      <c r="L50" s="77">
        <f t="shared" si="4"/>
        <v>1128</v>
      </c>
    </row>
    <row r="51" spans="1:12" ht="74.25" customHeight="1">
      <c r="A51" s="93"/>
      <c r="B51" s="43"/>
      <c r="C51" s="51" t="s">
        <v>977</v>
      </c>
      <c r="D51" s="51" t="s">
        <v>883</v>
      </c>
      <c r="E51" s="43">
        <v>400</v>
      </c>
      <c r="F51" s="80">
        <v>18500</v>
      </c>
      <c r="G51" s="59">
        <f t="shared" si="0"/>
        <v>16.41</v>
      </c>
      <c r="H51" s="12"/>
      <c r="I51" s="69">
        <f t="shared" si="1"/>
        <v>0</v>
      </c>
      <c r="J51" s="35">
        <f t="shared" si="2"/>
        <v>0</v>
      </c>
      <c r="K51" s="6">
        <f t="shared" si="3"/>
        <v>0</v>
      </c>
      <c r="L51" s="77">
        <f t="shared" si="4"/>
        <v>1128</v>
      </c>
    </row>
    <row r="52" spans="1:12" ht="81" customHeight="1">
      <c r="A52" s="93"/>
      <c r="B52" s="43"/>
      <c r="C52" s="51" t="s">
        <v>975</v>
      </c>
      <c r="D52" s="51" t="s">
        <v>883</v>
      </c>
      <c r="E52" s="43">
        <v>400</v>
      </c>
      <c r="F52" s="80">
        <v>18500</v>
      </c>
      <c r="G52" s="59">
        <f t="shared" si="0"/>
        <v>16.41</v>
      </c>
      <c r="H52" s="12"/>
      <c r="I52" s="69">
        <f t="shared" si="1"/>
        <v>0</v>
      </c>
      <c r="J52" s="35">
        <f t="shared" si="2"/>
        <v>0</v>
      </c>
      <c r="K52" s="6">
        <f t="shared" si="3"/>
        <v>0</v>
      </c>
      <c r="L52" s="77">
        <f t="shared" si="4"/>
        <v>1128</v>
      </c>
    </row>
    <row r="53" spans="1:12" ht="74.25" customHeight="1">
      <c r="A53" s="93"/>
      <c r="B53" s="43"/>
      <c r="C53" s="51" t="s">
        <v>976</v>
      </c>
      <c r="D53" s="51" t="s">
        <v>883</v>
      </c>
      <c r="E53" s="43">
        <v>400</v>
      </c>
      <c r="F53" s="80">
        <v>18500</v>
      </c>
      <c r="G53" s="59">
        <f t="shared" si="0"/>
        <v>16.41</v>
      </c>
      <c r="H53" s="12"/>
      <c r="I53" s="69">
        <f t="shared" si="1"/>
        <v>0</v>
      </c>
      <c r="J53" s="35">
        <f t="shared" si="2"/>
        <v>0</v>
      </c>
      <c r="K53" s="6">
        <f t="shared" si="3"/>
        <v>0</v>
      </c>
      <c r="L53" s="77">
        <f t="shared" si="4"/>
        <v>1128</v>
      </c>
    </row>
    <row r="54" spans="1:12" ht="74.25" customHeight="1">
      <c r="A54" s="93"/>
      <c r="B54" s="43"/>
      <c r="C54" s="51" t="s">
        <v>974</v>
      </c>
      <c r="D54" s="51" t="s">
        <v>884</v>
      </c>
      <c r="E54" s="43">
        <v>400</v>
      </c>
      <c r="F54" s="80">
        <v>34000</v>
      </c>
      <c r="G54" s="59">
        <f t="shared" si="0"/>
        <v>30.150000000000002</v>
      </c>
      <c r="H54" s="12"/>
      <c r="I54" s="69">
        <f t="shared" si="1"/>
        <v>0</v>
      </c>
      <c r="J54" s="35">
        <f t="shared" si="2"/>
        <v>0</v>
      </c>
      <c r="K54" s="6">
        <f t="shared" si="3"/>
        <v>0</v>
      </c>
      <c r="L54" s="77">
        <f t="shared" si="4"/>
        <v>1128</v>
      </c>
    </row>
    <row r="55" spans="1:12" ht="87.75" customHeight="1">
      <c r="A55" s="93"/>
      <c r="B55" s="43"/>
      <c r="C55" s="51" t="s">
        <v>973</v>
      </c>
      <c r="D55" s="51" t="s">
        <v>885</v>
      </c>
      <c r="E55" s="43">
        <v>140</v>
      </c>
      <c r="F55" s="80">
        <v>27000</v>
      </c>
      <c r="G55" s="59">
        <f t="shared" si="0"/>
        <v>23.94</v>
      </c>
      <c r="H55" s="12"/>
      <c r="I55" s="69">
        <f t="shared" si="1"/>
        <v>0</v>
      </c>
      <c r="J55" s="35">
        <f t="shared" si="2"/>
        <v>0</v>
      </c>
      <c r="K55" s="6">
        <f t="shared" si="3"/>
        <v>0</v>
      </c>
      <c r="L55" s="77">
        <f t="shared" si="4"/>
        <v>1128</v>
      </c>
    </row>
    <row r="56" spans="1:12" ht="88.5" customHeight="1">
      <c r="A56" s="93"/>
      <c r="B56" s="43"/>
      <c r="C56" s="51" t="s">
        <v>362</v>
      </c>
      <c r="D56" s="51" t="s">
        <v>886</v>
      </c>
      <c r="E56" s="43">
        <v>210</v>
      </c>
      <c r="F56" s="80">
        <v>11000</v>
      </c>
      <c r="G56" s="59">
        <f t="shared" si="0"/>
        <v>9.76</v>
      </c>
      <c r="H56" s="12"/>
      <c r="I56" s="69">
        <f t="shared" si="1"/>
        <v>0</v>
      </c>
      <c r="J56" s="35">
        <f t="shared" si="2"/>
        <v>0</v>
      </c>
      <c r="K56" s="6">
        <f t="shared" si="3"/>
        <v>0</v>
      </c>
      <c r="L56" s="77">
        <f t="shared" si="4"/>
        <v>1128</v>
      </c>
    </row>
    <row r="57" spans="1:12" ht="74.25" customHeight="1">
      <c r="A57" s="93"/>
      <c r="B57" s="43"/>
      <c r="C57" s="51" t="s">
        <v>465</v>
      </c>
      <c r="D57" s="51" t="s">
        <v>887</v>
      </c>
      <c r="E57" s="43">
        <v>400</v>
      </c>
      <c r="F57" s="80">
        <v>20600</v>
      </c>
      <c r="G57" s="59">
        <f t="shared" si="0"/>
        <v>18.270000000000003</v>
      </c>
      <c r="H57" s="12"/>
      <c r="I57" s="69">
        <f t="shared" si="1"/>
        <v>0</v>
      </c>
      <c r="J57" s="35">
        <f t="shared" si="2"/>
        <v>0</v>
      </c>
      <c r="K57" s="6">
        <f t="shared" si="3"/>
        <v>0</v>
      </c>
      <c r="L57" s="77">
        <f t="shared" si="4"/>
        <v>1128</v>
      </c>
    </row>
    <row r="58" spans="1:12" ht="74.25" customHeight="1">
      <c r="A58" s="93"/>
      <c r="B58" s="43"/>
      <c r="C58" s="51" t="s">
        <v>466</v>
      </c>
      <c r="D58" s="51" t="s">
        <v>889</v>
      </c>
      <c r="E58" s="43">
        <v>400</v>
      </c>
      <c r="F58" s="80">
        <v>20600</v>
      </c>
      <c r="G58" s="59">
        <f t="shared" si="0"/>
        <v>18.270000000000003</v>
      </c>
      <c r="H58" s="12"/>
      <c r="I58" s="69">
        <f t="shared" si="1"/>
        <v>0</v>
      </c>
      <c r="J58" s="35">
        <f t="shared" si="2"/>
        <v>0</v>
      </c>
      <c r="K58" s="6">
        <f t="shared" si="3"/>
        <v>0</v>
      </c>
      <c r="L58" s="77">
        <f t="shared" si="4"/>
        <v>1128</v>
      </c>
    </row>
    <row r="59" spans="1:12" ht="74.25" customHeight="1">
      <c r="A59" s="93"/>
      <c r="B59" s="43"/>
      <c r="C59" s="51" t="s">
        <v>363</v>
      </c>
      <c r="D59" s="51" t="s">
        <v>888</v>
      </c>
      <c r="E59" s="43">
        <v>400</v>
      </c>
      <c r="F59" s="80">
        <v>36500</v>
      </c>
      <c r="G59" s="59">
        <f t="shared" si="0"/>
        <v>32.36</v>
      </c>
      <c r="H59" s="12"/>
      <c r="I59" s="69">
        <f t="shared" si="1"/>
        <v>0</v>
      </c>
      <c r="J59" s="35">
        <f t="shared" si="2"/>
        <v>0</v>
      </c>
      <c r="K59" s="6">
        <f t="shared" si="3"/>
        <v>0</v>
      </c>
      <c r="L59" s="77">
        <f t="shared" si="4"/>
        <v>1128</v>
      </c>
    </row>
    <row r="60" spans="1:12" ht="90">
      <c r="A60" s="93"/>
      <c r="B60" s="43"/>
      <c r="C60" s="51" t="s">
        <v>890</v>
      </c>
      <c r="D60" s="51" t="s">
        <v>891</v>
      </c>
      <c r="E60" s="43">
        <v>250</v>
      </c>
      <c r="F60" s="80">
        <v>7000</v>
      </c>
      <c r="G60" s="59">
        <f t="shared" si="0"/>
        <v>6.21</v>
      </c>
      <c r="H60" s="12"/>
      <c r="I60" s="69">
        <f t="shared" si="1"/>
        <v>0</v>
      </c>
      <c r="J60" s="35">
        <f t="shared" si="2"/>
        <v>0</v>
      </c>
      <c r="K60" s="6">
        <f t="shared" si="3"/>
        <v>0</v>
      </c>
      <c r="L60" s="77">
        <f t="shared" si="4"/>
        <v>1128</v>
      </c>
    </row>
    <row r="61" spans="1:12" ht="74.25" customHeight="1">
      <c r="A61" s="93"/>
      <c r="B61" s="43"/>
      <c r="C61" s="51" t="s">
        <v>970</v>
      </c>
      <c r="D61" s="51" t="s">
        <v>892</v>
      </c>
      <c r="E61" s="43">
        <v>250</v>
      </c>
      <c r="F61" s="80">
        <v>10500</v>
      </c>
      <c r="G61" s="59">
        <f t="shared" si="0"/>
        <v>9.31</v>
      </c>
      <c r="H61" s="12"/>
      <c r="I61" s="69">
        <f t="shared" si="1"/>
        <v>0</v>
      </c>
      <c r="J61" s="35">
        <f t="shared" si="2"/>
        <v>0</v>
      </c>
      <c r="K61" s="6">
        <f t="shared" si="3"/>
        <v>0</v>
      </c>
      <c r="L61" s="77">
        <f t="shared" si="4"/>
        <v>1128</v>
      </c>
    </row>
    <row r="62" spans="1:12" ht="99.75" customHeight="1">
      <c r="A62" s="93"/>
      <c r="B62" s="43"/>
      <c r="C62" s="51" t="s">
        <v>893</v>
      </c>
      <c r="D62" s="51" t="s">
        <v>894</v>
      </c>
      <c r="E62" s="43">
        <v>250</v>
      </c>
      <c r="F62" s="80">
        <v>5000</v>
      </c>
      <c r="G62" s="59">
        <f t="shared" si="0"/>
        <v>4.4399999999999995</v>
      </c>
      <c r="H62" s="12"/>
      <c r="I62" s="69">
        <f t="shared" si="1"/>
        <v>0</v>
      </c>
      <c r="J62" s="35">
        <f t="shared" si="2"/>
        <v>0</v>
      </c>
      <c r="K62" s="6">
        <f t="shared" si="3"/>
        <v>0</v>
      </c>
      <c r="L62" s="77">
        <f t="shared" si="4"/>
        <v>1128</v>
      </c>
    </row>
    <row r="63" spans="1:12" ht="96.75" customHeight="1">
      <c r="A63" s="93"/>
      <c r="B63" s="43"/>
      <c r="C63" s="51" t="s">
        <v>971</v>
      </c>
      <c r="D63" s="51" t="s">
        <v>895</v>
      </c>
      <c r="E63" s="43">
        <v>270</v>
      </c>
      <c r="F63" s="80">
        <v>25700</v>
      </c>
      <c r="G63" s="59">
        <f t="shared" si="0"/>
        <v>22.790000000000003</v>
      </c>
      <c r="H63" s="12"/>
      <c r="I63" s="69">
        <f t="shared" si="1"/>
        <v>0</v>
      </c>
      <c r="J63" s="35">
        <f t="shared" si="2"/>
        <v>0</v>
      </c>
      <c r="K63" s="6">
        <f t="shared" si="3"/>
        <v>0</v>
      </c>
      <c r="L63" s="77">
        <f t="shared" si="4"/>
        <v>1128</v>
      </c>
    </row>
    <row r="64" spans="1:12" ht="105">
      <c r="A64" s="93"/>
      <c r="B64" s="43"/>
      <c r="C64" s="51" t="s">
        <v>972</v>
      </c>
      <c r="D64" s="51" t="s">
        <v>896</v>
      </c>
      <c r="E64" s="43">
        <v>270</v>
      </c>
      <c r="F64" s="80">
        <v>25700</v>
      </c>
      <c r="G64" s="59">
        <f t="shared" si="0"/>
        <v>22.790000000000003</v>
      </c>
      <c r="H64" s="12"/>
      <c r="I64" s="69">
        <f t="shared" si="1"/>
        <v>0</v>
      </c>
      <c r="J64" s="35">
        <f t="shared" si="2"/>
        <v>0</v>
      </c>
      <c r="K64" s="6">
        <f t="shared" si="3"/>
        <v>0</v>
      </c>
      <c r="L64" s="77">
        <f t="shared" si="4"/>
        <v>1128</v>
      </c>
    </row>
    <row r="65" spans="1:12" ht="105">
      <c r="A65" s="93"/>
      <c r="B65" s="43"/>
      <c r="C65" s="51" t="s">
        <v>898</v>
      </c>
      <c r="D65" s="51" t="s">
        <v>897</v>
      </c>
      <c r="E65" s="43">
        <v>270</v>
      </c>
      <c r="F65" s="80">
        <v>25700</v>
      </c>
      <c r="G65" s="59">
        <f t="shared" si="0"/>
        <v>22.790000000000003</v>
      </c>
      <c r="H65" s="12"/>
      <c r="I65" s="69">
        <f t="shared" si="1"/>
        <v>0</v>
      </c>
      <c r="J65" s="35">
        <f t="shared" si="2"/>
        <v>0</v>
      </c>
      <c r="K65" s="6">
        <f t="shared" si="3"/>
        <v>0</v>
      </c>
      <c r="L65" s="77">
        <f t="shared" si="4"/>
        <v>1128</v>
      </c>
    </row>
    <row r="66" spans="1:12" ht="98.25" customHeight="1">
      <c r="A66" s="93"/>
      <c r="B66" s="43"/>
      <c r="C66" s="51" t="s">
        <v>979</v>
      </c>
      <c r="D66" s="51" t="s">
        <v>899</v>
      </c>
      <c r="E66" s="43">
        <v>210</v>
      </c>
      <c r="F66" s="80">
        <v>6800</v>
      </c>
      <c r="G66" s="59">
        <f t="shared" si="0"/>
        <v>6.0299999999999994</v>
      </c>
      <c r="H66" s="12"/>
      <c r="I66" s="69">
        <f t="shared" si="1"/>
        <v>0</v>
      </c>
      <c r="J66" s="35">
        <f t="shared" si="2"/>
        <v>0</v>
      </c>
      <c r="K66" s="6">
        <f t="shared" si="3"/>
        <v>0</v>
      </c>
      <c r="L66" s="77">
        <f t="shared" si="4"/>
        <v>1128</v>
      </c>
    </row>
    <row r="67" spans="1:12" ht="89.25" customHeight="1">
      <c r="A67" s="93"/>
      <c r="B67" s="43"/>
      <c r="C67" s="51" t="s">
        <v>980</v>
      </c>
      <c r="D67" s="51" t="s">
        <v>900</v>
      </c>
      <c r="E67" s="43">
        <v>190</v>
      </c>
      <c r="F67" s="80">
        <v>7000</v>
      </c>
      <c r="G67" s="59">
        <f t="shared" si="0"/>
        <v>6.21</v>
      </c>
      <c r="H67" s="12"/>
      <c r="I67" s="69">
        <f t="shared" si="1"/>
        <v>0</v>
      </c>
      <c r="J67" s="35">
        <f t="shared" si="2"/>
        <v>0</v>
      </c>
      <c r="K67" s="6">
        <f t="shared" si="3"/>
        <v>0</v>
      </c>
      <c r="L67" s="77">
        <f t="shared" si="4"/>
        <v>1128</v>
      </c>
    </row>
    <row r="68" spans="1:12" ht="78" customHeight="1">
      <c r="A68" s="93"/>
      <c r="B68" s="43"/>
      <c r="C68" s="51" t="s">
        <v>981</v>
      </c>
      <c r="D68" s="42" t="s">
        <v>364</v>
      </c>
      <c r="E68" s="43">
        <v>380</v>
      </c>
      <c r="F68" s="80">
        <v>24000</v>
      </c>
      <c r="G68" s="59">
        <f t="shared" si="0"/>
        <v>21.28</v>
      </c>
      <c r="H68" s="12"/>
      <c r="I68" s="69">
        <f t="shared" si="1"/>
        <v>0</v>
      </c>
      <c r="J68" s="35">
        <f t="shared" si="2"/>
        <v>0</v>
      </c>
      <c r="K68" s="6">
        <f t="shared" si="3"/>
        <v>0</v>
      </c>
      <c r="L68" s="77">
        <f t="shared" si="4"/>
        <v>1128</v>
      </c>
    </row>
    <row r="69" spans="1:12" ht="74.25" customHeight="1">
      <c r="A69" s="93"/>
      <c r="B69" s="43"/>
      <c r="C69" s="51" t="s">
        <v>901</v>
      </c>
      <c r="D69" s="42" t="s">
        <v>359</v>
      </c>
      <c r="E69" s="43">
        <v>320</v>
      </c>
      <c r="F69" s="80">
        <v>22500</v>
      </c>
      <c r="G69" s="59">
        <f t="shared" si="0"/>
        <v>19.950000000000003</v>
      </c>
      <c r="H69" s="12"/>
      <c r="I69" s="69">
        <f t="shared" si="1"/>
        <v>0</v>
      </c>
      <c r="J69" s="35">
        <f t="shared" si="2"/>
        <v>0</v>
      </c>
      <c r="K69" s="6">
        <f t="shared" si="3"/>
        <v>0</v>
      </c>
      <c r="L69" s="77">
        <f t="shared" si="4"/>
        <v>1128</v>
      </c>
    </row>
    <row r="70" spans="1:12" ht="74.25" customHeight="1">
      <c r="A70" s="93"/>
      <c r="B70" s="43"/>
      <c r="C70" s="51" t="s">
        <v>902</v>
      </c>
      <c r="D70" s="42" t="s">
        <v>359</v>
      </c>
      <c r="E70" s="43">
        <v>190</v>
      </c>
      <c r="F70" s="80">
        <v>4000</v>
      </c>
      <c r="G70" s="59">
        <f t="shared" si="0"/>
        <v>3.55</v>
      </c>
      <c r="H70" s="12"/>
      <c r="I70" s="69">
        <f t="shared" si="1"/>
        <v>0</v>
      </c>
      <c r="J70" s="35">
        <f t="shared" si="2"/>
        <v>0</v>
      </c>
      <c r="K70" s="6">
        <f t="shared" si="3"/>
        <v>0</v>
      </c>
      <c r="L70" s="77">
        <f t="shared" si="4"/>
        <v>1128</v>
      </c>
    </row>
    <row r="71" spans="1:12" ht="74.25" customHeight="1">
      <c r="A71" s="93"/>
      <c r="B71" s="43"/>
      <c r="C71" s="51" t="s">
        <v>903</v>
      </c>
      <c r="D71" s="42" t="s">
        <v>359</v>
      </c>
      <c r="E71" s="43">
        <v>190</v>
      </c>
      <c r="F71" s="80">
        <v>4000</v>
      </c>
      <c r="G71" s="59">
        <f t="shared" si="0"/>
        <v>3.55</v>
      </c>
      <c r="H71" s="12"/>
      <c r="I71" s="69">
        <f t="shared" si="1"/>
        <v>0</v>
      </c>
      <c r="J71" s="35">
        <f t="shared" si="2"/>
        <v>0</v>
      </c>
      <c r="K71" s="6">
        <f t="shared" si="3"/>
        <v>0</v>
      </c>
      <c r="L71" s="77">
        <f t="shared" si="4"/>
        <v>1128</v>
      </c>
    </row>
    <row r="72" spans="1:12" ht="120">
      <c r="A72" s="93"/>
      <c r="B72" s="43"/>
      <c r="C72" s="51" t="s">
        <v>905</v>
      </c>
      <c r="D72" s="51" t="s">
        <v>904</v>
      </c>
      <c r="E72" s="43">
        <v>390</v>
      </c>
      <c r="F72" s="80">
        <v>7900</v>
      </c>
      <c r="G72" s="59">
        <f t="shared" si="0"/>
        <v>7.01</v>
      </c>
      <c r="H72" s="12"/>
      <c r="I72" s="69">
        <f t="shared" si="1"/>
        <v>0</v>
      </c>
      <c r="J72" s="35">
        <f t="shared" si="2"/>
        <v>0</v>
      </c>
      <c r="K72" s="6">
        <f t="shared" si="3"/>
        <v>0</v>
      </c>
      <c r="L72" s="77">
        <f t="shared" si="4"/>
        <v>1128</v>
      </c>
    </row>
    <row r="73" spans="1:12" ht="74.25" customHeight="1">
      <c r="A73" s="93"/>
      <c r="B73" s="43"/>
      <c r="C73" s="51" t="s">
        <v>365</v>
      </c>
      <c r="D73" s="42" t="s">
        <v>359</v>
      </c>
      <c r="E73" s="43">
        <v>470</v>
      </c>
      <c r="F73" s="80">
        <v>7900</v>
      </c>
      <c r="G73" s="59">
        <f t="shared" si="0"/>
        <v>7.01</v>
      </c>
      <c r="H73" s="12"/>
      <c r="I73" s="69">
        <f t="shared" si="1"/>
        <v>0</v>
      </c>
      <c r="J73" s="35">
        <f t="shared" si="2"/>
        <v>0</v>
      </c>
      <c r="K73" s="6">
        <f t="shared" si="3"/>
        <v>0</v>
      </c>
      <c r="L73" s="77">
        <f t="shared" si="4"/>
        <v>1128</v>
      </c>
    </row>
    <row r="74" spans="1:12" ht="74.25" customHeight="1">
      <c r="A74" s="93"/>
      <c r="B74" s="43"/>
      <c r="C74" s="51" t="s">
        <v>366</v>
      </c>
      <c r="D74" s="42" t="s">
        <v>357</v>
      </c>
      <c r="E74" s="43">
        <v>80</v>
      </c>
      <c r="F74" s="80">
        <v>9500</v>
      </c>
      <c r="G74" s="59">
        <f t="shared" si="0"/>
        <v>8.43</v>
      </c>
      <c r="H74" s="12"/>
      <c r="I74" s="69">
        <f t="shared" si="1"/>
        <v>0</v>
      </c>
      <c r="J74" s="35">
        <f t="shared" si="2"/>
        <v>0</v>
      </c>
      <c r="K74" s="6">
        <f t="shared" si="3"/>
        <v>0</v>
      </c>
      <c r="L74" s="77">
        <f t="shared" si="4"/>
        <v>1128</v>
      </c>
    </row>
    <row r="75" spans="1:12" ht="90">
      <c r="A75" s="93"/>
      <c r="B75" s="43"/>
      <c r="C75" s="51" t="s">
        <v>906</v>
      </c>
      <c r="D75" s="51" t="s">
        <v>907</v>
      </c>
      <c r="E75" s="43">
        <v>100</v>
      </c>
      <c r="F75" s="80">
        <v>8000</v>
      </c>
      <c r="G75" s="59">
        <f t="shared" si="0"/>
        <v>7.1</v>
      </c>
      <c r="H75" s="12"/>
      <c r="I75" s="69">
        <f t="shared" si="1"/>
        <v>0</v>
      </c>
      <c r="J75" s="35">
        <f t="shared" si="2"/>
        <v>0</v>
      </c>
      <c r="K75" s="6">
        <f t="shared" si="3"/>
        <v>0</v>
      </c>
      <c r="L75" s="77">
        <f t="shared" si="4"/>
        <v>1128</v>
      </c>
    </row>
    <row r="76" spans="1:12" ht="74.25" customHeight="1">
      <c r="A76" s="93"/>
      <c r="B76" s="43"/>
      <c r="C76" s="51" t="s">
        <v>908</v>
      </c>
      <c r="D76" s="42" t="s">
        <v>909</v>
      </c>
      <c r="E76" s="43">
        <v>200</v>
      </c>
      <c r="F76" s="80">
        <v>3500</v>
      </c>
      <c r="G76" s="59">
        <f t="shared" ref="G76:G80" si="5">ROUNDUP(F76/L76,2)</f>
        <v>3.11</v>
      </c>
      <c r="H76" s="12"/>
      <c r="I76" s="69">
        <f t="shared" ref="I76:I139" si="6">F76*H76</f>
        <v>0</v>
      </c>
      <c r="J76" s="35">
        <f t="shared" ref="J76:J139" si="7">G76*H76</f>
        <v>0</v>
      </c>
      <c r="K76" s="6">
        <f t="shared" ref="K76:K139" si="8">H76*E76</f>
        <v>0</v>
      </c>
      <c r="L76" s="77">
        <f t="shared" si="4"/>
        <v>1128</v>
      </c>
    </row>
    <row r="77" spans="1:12" ht="90">
      <c r="A77" s="93"/>
      <c r="B77" s="43"/>
      <c r="C77" s="51" t="s">
        <v>910</v>
      </c>
      <c r="D77" s="51" t="s">
        <v>911</v>
      </c>
      <c r="E77" s="43">
        <v>90</v>
      </c>
      <c r="F77" s="80">
        <v>4000</v>
      </c>
      <c r="G77" s="59">
        <f t="shared" si="5"/>
        <v>3.55</v>
      </c>
      <c r="H77" s="12"/>
      <c r="I77" s="69">
        <f t="shared" si="6"/>
        <v>0</v>
      </c>
      <c r="J77" s="35">
        <f t="shared" si="7"/>
        <v>0</v>
      </c>
      <c r="K77" s="6">
        <f t="shared" si="8"/>
        <v>0</v>
      </c>
      <c r="L77" s="77">
        <f t="shared" ref="L77:L140" si="9">L76</f>
        <v>1128</v>
      </c>
    </row>
    <row r="78" spans="1:12" ht="90">
      <c r="A78" s="93"/>
      <c r="B78" s="43"/>
      <c r="C78" s="51" t="s">
        <v>912</v>
      </c>
      <c r="D78" s="51" t="s">
        <v>913</v>
      </c>
      <c r="E78" s="43">
        <v>90</v>
      </c>
      <c r="F78" s="80">
        <v>4500</v>
      </c>
      <c r="G78" s="59">
        <f t="shared" si="5"/>
        <v>3.9899999999999998</v>
      </c>
      <c r="H78" s="12"/>
      <c r="I78" s="69">
        <f t="shared" si="6"/>
        <v>0</v>
      </c>
      <c r="J78" s="35">
        <f t="shared" si="7"/>
        <v>0</v>
      </c>
      <c r="K78" s="6">
        <f t="shared" si="8"/>
        <v>0</v>
      </c>
      <c r="L78" s="77">
        <f t="shared" si="9"/>
        <v>1128</v>
      </c>
    </row>
    <row r="79" spans="1:12" ht="74.25" customHeight="1">
      <c r="A79" s="93"/>
      <c r="B79" s="43"/>
      <c r="C79" s="51" t="s">
        <v>915</v>
      </c>
      <c r="D79" s="42" t="s">
        <v>367</v>
      </c>
      <c r="E79" s="43">
        <v>380</v>
      </c>
      <c r="F79" s="80">
        <v>3500</v>
      </c>
      <c r="G79" s="59">
        <f t="shared" si="5"/>
        <v>3.11</v>
      </c>
      <c r="H79" s="12"/>
      <c r="I79" s="69">
        <f t="shared" si="6"/>
        <v>0</v>
      </c>
      <c r="J79" s="35">
        <f t="shared" si="7"/>
        <v>0</v>
      </c>
      <c r="K79" s="6">
        <f t="shared" si="8"/>
        <v>0</v>
      </c>
      <c r="L79" s="77">
        <f t="shared" si="9"/>
        <v>1128</v>
      </c>
    </row>
    <row r="80" spans="1:12" ht="75">
      <c r="A80" s="93"/>
      <c r="B80" s="43"/>
      <c r="C80" s="51" t="s">
        <v>914</v>
      </c>
      <c r="D80" s="51" t="s">
        <v>916</v>
      </c>
      <c r="E80" s="43">
        <v>330</v>
      </c>
      <c r="F80" s="80">
        <v>4500</v>
      </c>
      <c r="G80" s="59">
        <f t="shared" si="5"/>
        <v>3.9899999999999998</v>
      </c>
      <c r="H80" s="12"/>
      <c r="I80" s="69">
        <f t="shared" si="6"/>
        <v>0</v>
      </c>
      <c r="J80" s="35">
        <f t="shared" si="7"/>
        <v>0</v>
      </c>
      <c r="K80" s="6">
        <f t="shared" si="8"/>
        <v>0</v>
      </c>
      <c r="L80" s="77">
        <f t="shared" si="9"/>
        <v>1128</v>
      </c>
    </row>
    <row r="81" spans="1:12" ht="75">
      <c r="A81" s="93"/>
      <c r="B81" s="43"/>
      <c r="C81" s="51" t="s">
        <v>918</v>
      </c>
      <c r="D81" s="51" t="s">
        <v>919</v>
      </c>
      <c r="E81" s="43">
        <v>140</v>
      </c>
      <c r="F81" s="80">
        <v>11500</v>
      </c>
      <c r="G81" s="59">
        <f t="shared" ref="G81:G139" si="10">ROUNDUP(F81/L81,2)</f>
        <v>10.199999999999999</v>
      </c>
      <c r="H81" s="12"/>
      <c r="I81" s="69">
        <f t="shared" si="6"/>
        <v>0</v>
      </c>
      <c r="J81" s="35">
        <f t="shared" si="7"/>
        <v>0</v>
      </c>
      <c r="K81" s="6">
        <f t="shared" si="8"/>
        <v>0</v>
      </c>
      <c r="L81" s="77">
        <f t="shared" si="9"/>
        <v>1128</v>
      </c>
    </row>
    <row r="82" spans="1:12" ht="74.25" customHeight="1">
      <c r="A82" s="93"/>
      <c r="B82" s="43"/>
      <c r="C82" s="51" t="s">
        <v>917</v>
      </c>
      <c r="D82" s="51" t="s">
        <v>920</v>
      </c>
      <c r="E82" s="43">
        <v>100</v>
      </c>
      <c r="F82" s="80">
        <v>4400</v>
      </c>
      <c r="G82" s="59">
        <f t="shared" si="10"/>
        <v>3.9099999999999997</v>
      </c>
      <c r="H82" s="12"/>
      <c r="I82" s="69">
        <f t="shared" si="6"/>
        <v>0</v>
      </c>
      <c r="J82" s="35">
        <f t="shared" si="7"/>
        <v>0</v>
      </c>
      <c r="K82" s="6">
        <f t="shared" si="8"/>
        <v>0</v>
      </c>
      <c r="L82" s="77">
        <f t="shared" si="9"/>
        <v>1128</v>
      </c>
    </row>
    <row r="83" spans="1:12" ht="74.25" customHeight="1">
      <c r="A83" s="93"/>
      <c r="B83" s="43"/>
      <c r="C83" s="51" t="s">
        <v>921</v>
      </c>
      <c r="D83" s="51" t="s">
        <v>919</v>
      </c>
      <c r="E83" s="43">
        <v>140</v>
      </c>
      <c r="F83" s="80">
        <v>5600</v>
      </c>
      <c r="G83" s="59">
        <f t="shared" si="10"/>
        <v>4.97</v>
      </c>
      <c r="H83" s="12"/>
      <c r="I83" s="69">
        <f t="shared" si="6"/>
        <v>0</v>
      </c>
      <c r="J83" s="35">
        <f t="shared" si="7"/>
        <v>0</v>
      </c>
      <c r="K83" s="6">
        <f t="shared" si="8"/>
        <v>0</v>
      </c>
      <c r="L83" s="77">
        <f t="shared" si="9"/>
        <v>1128</v>
      </c>
    </row>
    <row r="84" spans="1:12" ht="84" customHeight="1">
      <c r="A84" s="93"/>
      <c r="B84" s="43"/>
      <c r="C84" s="51" t="s">
        <v>923</v>
      </c>
      <c r="D84" s="51" t="s">
        <v>922</v>
      </c>
      <c r="E84" s="43">
        <v>110</v>
      </c>
      <c r="F84" s="80">
        <v>7800</v>
      </c>
      <c r="G84" s="59">
        <f t="shared" si="10"/>
        <v>6.92</v>
      </c>
      <c r="H84" s="12"/>
      <c r="I84" s="69">
        <f t="shared" si="6"/>
        <v>0</v>
      </c>
      <c r="J84" s="35">
        <f t="shared" si="7"/>
        <v>0</v>
      </c>
      <c r="K84" s="6">
        <f t="shared" si="8"/>
        <v>0</v>
      </c>
      <c r="L84" s="77">
        <f t="shared" si="9"/>
        <v>1128</v>
      </c>
    </row>
    <row r="85" spans="1:12" ht="90">
      <c r="A85" s="93"/>
      <c r="B85" s="43"/>
      <c r="C85" s="51" t="s">
        <v>927</v>
      </c>
      <c r="D85" s="51" t="s">
        <v>926</v>
      </c>
      <c r="E85" s="43">
        <v>320</v>
      </c>
      <c r="F85" s="80">
        <v>4000</v>
      </c>
      <c r="G85" s="59">
        <f t="shared" si="10"/>
        <v>3.55</v>
      </c>
      <c r="H85" s="12"/>
      <c r="I85" s="69">
        <f t="shared" si="6"/>
        <v>0</v>
      </c>
      <c r="J85" s="35">
        <f t="shared" si="7"/>
        <v>0</v>
      </c>
      <c r="K85" s="6">
        <f t="shared" si="8"/>
        <v>0</v>
      </c>
      <c r="L85" s="77">
        <f t="shared" si="9"/>
        <v>1128</v>
      </c>
    </row>
    <row r="86" spans="1:12" ht="74.25" customHeight="1">
      <c r="A86" s="91"/>
      <c r="B86" s="42"/>
      <c r="C86" s="51" t="s">
        <v>929</v>
      </c>
      <c r="D86" s="51" t="s">
        <v>928</v>
      </c>
      <c r="E86" s="42">
        <v>330</v>
      </c>
      <c r="F86" s="80">
        <v>3600</v>
      </c>
      <c r="G86" s="59">
        <f t="shared" si="10"/>
        <v>3.1999999999999997</v>
      </c>
      <c r="H86" s="12"/>
      <c r="I86" s="69">
        <f t="shared" si="6"/>
        <v>0</v>
      </c>
      <c r="J86" s="35">
        <f t="shared" si="7"/>
        <v>0</v>
      </c>
      <c r="K86" s="6">
        <f t="shared" si="8"/>
        <v>0</v>
      </c>
      <c r="L86" s="77">
        <f t="shared" si="9"/>
        <v>1128</v>
      </c>
    </row>
    <row r="87" spans="1:12" ht="75">
      <c r="A87" s="91"/>
      <c r="B87" s="42"/>
      <c r="C87" s="51" t="s">
        <v>930</v>
      </c>
      <c r="D87" s="51" t="s">
        <v>931</v>
      </c>
      <c r="E87" s="42">
        <v>150</v>
      </c>
      <c r="F87" s="80">
        <v>27500</v>
      </c>
      <c r="G87" s="59">
        <f t="shared" si="10"/>
        <v>24.380000000000003</v>
      </c>
      <c r="H87" s="12"/>
      <c r="I87" s="69">
        <f t="shared" si="6"/>
        <v>0</v>
      </c>
      <c r="J87" s="35">
        <f t="shared" si="7"/>
        <v>0</v>
      </c>
      <c r="K87" s="6">
        <f t="shared" si="8"/>
        <v>0</v>
      </c>
      <c r="L87" s="77">
        <f t="shared" si="9"/>
        <v>1128</v>
      </c>
    </row>
    <row r="88" spans="1:12" ht="120">
      <c r="A88" s="91"/>
      <c r="B88" s="42"/>
      <c r="C88" s="51" t="s">
        <v>925</v>
      </c>
      <c r="D88" s="51" t="s">
        <v>932</v>
      </c>
      <c r="E88" s="42">
        <v>220</v>
      </c>
      <c r="F88" s="80">
        <v>13400</v>
      </c>
      <c r="G88" s="59">
        <f t="shared" si="10"/>
        <v>11.879999999999999</v>
      </c>
      <c r="H88" s="12"/>
      <c r="I88" s="69">
        <f t="shared" si="6"/>
        <v>0</v>
      </c>
      <c r="J88" s="35">
        <f t="shared" si="7"/>
        <v>0</v>
      </c>
      <c r="K88" s="6">
        <f t="shared" si="8"/>
        <v>0</v>
      </c>
      <c r="L88" s="77">
        <f t="shared" si="9"/>
        <v>1128</v>
      </c>
    </row>
    <row r="89" spans="1:12" ht="105">
      <c r="A89" s="91"/>
      <c r="B89" s="42"/>
      <c r="C89" s="51" t="s">
        <v>924</v>
      </c>
      <c r="D89" s="51" t="s">
        <v>933</v>
      </c>
      <c r="E89" s="42">
        <v>220</v>
      </c>
      <c r="F89" s="80">
        <v>13400</v>
      </c>
      <c r="G89" s="59">
        <f t="shared" si="10"/>
        <v>11.879999999999999</v>
      </c>
      <c r="H89" s="12"/>
      <c r="I89" s="69">
        <f t="shared" si="6"/>
        <v>0</v>
      </c>
      <c r="J89" s="35">
        <f t="shared" si="7"/>
        <v>0</v>
      </c>
      <c r="K89" s="6">
        <f t="shared" si="8"/>
        <v>0</v>
      </c>
      <c r="L89" s="77">
        <f t="shared" si="9"/>
        <v>1128</v>
      </c>
    </row>
    <row r="90" spans="1:12" ht="105">
      <c r="A90" s="91"/>
      <c r="B90" s="42"/>
      <c r="C90" s="51" t="s">
        <v>934</v>
      </c>
      <c r="D90" s="51" t="s">
        <v>937</v>
      </c>
      <c r="E90" s="42">
        <v>360</v>
      </c>
      <c r="F90" s="80">
        <v>10000</v>
      </c>
      <c r="G90" s="59">
        <f t="shared" si="10"/>
        <v>8.8699999999999992</v>
      </c>
      <c r="H90" s="12"/>
      <c r="I90" s="69">
        <f t="shared" si="6"/>
        <v>0</v>
      </c>
      <c r="J90" s="35">
        <f t="shared" si="7"/>
        <v>0</v>
      </c>
      <c r="K90" s="6">
        <f t="shared" si="8"/>
        <v>0</v>
      </c>
      <c r="L90" s="77">
        <f t="shared" si="9"/>
        <v>1128</v>
      </c>
    </row>
    <row r="91" spans="1:12" ht="120">
      <c r="A91" s="91"/>
      <c r="B91" s="42"/>
      <c r="C91" s="51" t="s">
        <v>941</v>
      </c>
      <c r="D91" s="51" t="s">
        <v>940</v>
      </c>
      <c r="E91" s="42">
        <v>360</v>
      </c>
      <c r="F91" s="80">
        <v>10000</v>
      </c>
      <c r="G91" s="59">
        <f t="shared" si="10"/>
        <v>8.8699999999999992</v>
      </c>
      <c r="H91" s="12"/>
      <c r="I91" s="69">
        <f t="shared" si="6"/>
        <v>0</v>
      </c>
      <c r="J91" s="35">
        <f t="shared" si="7"/>
        <v>0</v>
      </c>
      <c r="K91" s="6">
        <f t="shared" si="8"/>
        <v>0</v>
      </c>
      <c r="L91" s="77">
        <f t="shared" si="9"/>
        <v>1128</v>
      </c>
    </row>
    <row r="92" spans="1:12" ht="74.25" customHeight="1">
      <c r="A92" s="91"/>
      <c r="B92" s="42"/>
      <c r="C92" s="51" t="s">
        <v>938</v>
      </c>
      <c r="D92" s="42" t="s">
        <v>370</v>
      </c>
      <c r="E92" s="42">
        <v>360</v>
      </c>
      <c r="F92" s="80">
        <v>10000</v>
      </c>
      <c r="G92" s="59">
        <f t="shared" ref="G92" si="11">ROUNDUP(F92/1118,2)</f>
        <v>8.9499999999999993</v>
      </c>
      <c r="H92" s="12"/>
      <c r="I92" s="69">
        <f t="shared" si="6"/>
        <v>0</v>
      </c>
      <c r="J92" s="35">
        <f t="shared" si="7"/>
        <v>0</v>
      </c>
      <c r="K92" s="6">
        <f t="shared" si="8"/>
        <v>0</v>
      </c>
      <c r="L92" s="77">
        <f t="shared" si="9"/>
        <v>1128</v>
      </c>
    </row>
    <row r="93" spans="1:12" ht="74.25" customHeight="1">
      <c r="A93" s="91"/>
      <c r="B93" s="42"/>
      <c r="C93" s="51" t="s">
        <v>939</v>
      </c>
      <c r="D93" s="42" t="s">
        <v>370</v>
      </c>
      <c r="E93" s="42">
        <v>360</v>
      </c>
      <c r="F93" s="80">
        <v>10000</v>
      </c>
      <c r="G93" s="59">
        <f t="shared" si="10"/>
        <v>8.8699999999999992</v>
      </c>
      <c r="H93" s="12"/>
      <c r="I93" s="69">
        <f t="shared" si="6"/>
        <v>0</v>
      </c>
      <c r="J93" s="35">
        <f t="shared" si="7"/>
        <v>0</v>
      </c>
      <c r="K93" s="6">
        <f t="shared" si="8"/>
        <v>0</v>
      </c>
      <c r="L93" s="77">
        <f t="shared" si="9"/>
        <v>1128</v>
      </c>
    </row>
    <row r="94" spans="1:12" ht="74.25" customHeight="1">
      <c r="A94" s="91"/>
      <c r="B94" s="42"/>
      <c r="C94" s="51" t="s">
        <v>371</v>
      </c>
      <c r="D94" s="42" t="s">
        <v>370</v>
      </c>
      <c r="E94" s="42">
        <v>360</v>
      </c>
      <c r="F94" s="80">
        <v>10000</v>
      </c>
      <c r="G94" s="59">
        <f t="shared" si="10"/>
        <v>8.8699999999999992</v>
      </c>
      <c r="H94" s="12"/>
      <c r="I94" s="69">
        <f t="shared" si="6"/>
        <v>0</v>
      </c>
      <c r="J94" s="35">
        <f t="shared" si="7"/>
        <v>0</v>
      </c>
      <c r="K94" s="6">
        <f t="shared" si="8"/>
        <v>0</v>
      </c>
      <c r="L94" s="77">
        <f t="shared" si="9"/>
        <v>1128</v>
      </c>
    </row>
    <row r="95" spans="1:12" ht="74.25" customHeight="1">
      <c r="A95" s="91"/>
      <c r="B95" s="42"/>
      <c r="C95" s="51" t="s">
        <v>372</v>
      </c>
      <c r="D95" s="42" t="s">
        <v>370</v>
      </c>
      <c r="E95" s="42">
        <v>360</v>
      </c>
      <c r="F95" s="80">
        <v>11500</v>
      </c>
      <c r="G95" s="59">
        <f t="shared" si="10"/>
        <v>10.199999999999999</v>
      </c>
      <c r="H95" s="12"/>
      <c r="I95" s="69">
        <f t="shared" si="6"/>
        <v>0</v>
      </c>
      <c r="J95" s="35">
        <f t="shared" si="7"/>
        <v>0</v>
      </c>
      <c r="K95" s="6">
        <f t="shared" si="8"/>
        <v>0</v>
      </c>
      <c r="L95" s="77">
        <f t="shared" si="9"/>
        <v>1128</v>
      </c>
    </row>
    <row r="96" spans="1:12" ht="74.25" customHeight="1">
      <c r="A96" s="91"/>
      <c r="B96" s="42"/>
      <c r="C96" s="51" t="s">
        <v>373</v>
      </c>
      <c r="D96" s="42" t="s">
        <v>370</v>
      </c>
      <c r="E96" s="42">
        <v>360</v>
      </c>
      <c r="F96" s="80">
        <v>11500</v>
      </c>
      <c r="G96" s="59">
        <f t="shared" si="10"/>
        <v>10.199999999999999</v>
      </c>
      <c r="H96" s="12"/>
      <c r="I96" s="69">
        <f t="shared" si="6"/>
        <v>0</v>
      </c>
      <c r="J96" s="35">
        <f t="shared" si="7"/>
        <v>0</v>
      </c>
      <c r="K96" s="6">
        <f t="shared" si="8"/>
        <v>0</v>
      </c>
      <c r="L96" s="77">
        <f t="shared" si="9"/>
        <v>1128</v>
      </c>
    </row>
    <row r="97" spans="1:12" ht="74.25" customHeight="1">
      <c r="A97" s="91"/>
      <c r="B97" s="42"/>
      <c r="C97" s="51" t="s">
        <v>374</v>
      </c>
      <c r="D97" s="42" t="s">
        <v>370</v>
      </c>
      <c r="E97" s="42">
        <v>360</v>
      </c>
      <c r="F97" s="80">
        <v>11500</v>
      </c>
      <c r="G97" s="59">
        <f t="shared" si="10"/>
        <v>10.199999999999999</v>
      </c>
      <c r="H97" s="12"/>
      <c r="I97" s="69">
        <f t="shared" si="6"/>
        <v>0</v>
      </c>
      <c r="J97" s="35">
        <f t="shared" si="7"/>
        <v>0</v>
      </c>
      <c r="K97" s="6">
        <f t="shared" si="8"/>
        <v>0</v>
      </c>
      <c r="L97" s="77">
        <f t="shared" si="9"/>
        <v>1128</v>
      </c>
    </row>
    <row r="98" spans="1:12" ht="74.25" customHeight="1">
      <c r="A98" s="95"/>
      <c r="B98" s="44"/>
      <c r="C98" s="53" t="s">
        <v>375</v>
      </c>
      <c r="D98" s="45" t="s">
        <v>370</v>
      </c>
      <c r="E98" s="45">
        <v>360</v>
      </c>
      <c r="F98" s="80">
        <v>11500</v>
      </c>
      <c r="G98" s="59">
        <f t="shared" si="10"/>
        <v>10.199999999999999</v>
      </c>
      <c r="H98" s="12"/>
      <c r="I98" s="69">
        <f t="shared" si="6"/>
        <v>0</v>
      </c>
      <c r="J98" s="35">
        <f t="shared" si="7"/>
        <v>0</v>
      </c>
      <c r="K98" s="6">
        <f t="shared" si="8"/>
        <v>0</v>
      </c>
      <c r="L98" s="77">
        <f t="shared" si="9"/>
        <v>1128</v>
      </c>
    </row>
    <row r="99" spans="1:12" ht="74.25" customHeight="1">
      <c r="A99" s="91"/>
      <c r="B99" s="42"/>
      <c r="C99" s="51" t="s">
        <v>376</v>
      </c>
      <c r="D99" s="42" t="s">
        <v>370</v>
      </c>
      <c r="E99" s="42">
        <v>360</v>
      </c>
      <c r="F99" s="80">
        <v>11500</v>
      </c>
      <c r="G99" s="59">
        <f t="shared" si="10"/>
        <v>10.199999999999999</v>
      </c>
      <c r="H99" s="12"/>
      <c r="I99" s="69">
        <f t="shared" si="6"/>
        <v>0</v>
      </c>
      <c r="J99" s="35">
        <f t="shared" si="7"/>
        <v>0</v>
      </c>
      <c r="K99" s="6">
        <f t="shared" si="8"/>
        <v>0</v>
      </c>
      <c r="L99" s="77">
        <f t="shared" si="9"/>
        <v>1128</v>
      </c>
    </row>
    <row r="100" spans="1:12" ht="74.25" customHeight="1">
      <c r="A100" s="96"/>
      <c r="B100" s="42"/>
      <c r="C100" s="51" t="s">
        <v>377</v>
      </c>
      <c r="D100" s="42" t="s">
        <v>370</v>
      </c>
      <c r="E100" s="42">
        <v>360</v>
      </c>
      <c r="F100" s="80">
        <v>11500</v>
      </c>
      <c r="G100" s="59">
        <f t="shared" si="10"/>
        <v>10.199999999999999</v>
      </c>
      <c r="H100" s="12"/>
      <c r="I100" s="69">
        <f t="shared" si="6"/>
        <v>0</v>
      </c>
      <c r="J100" s="35">
        <f t="shared" si="7"/>
        <v>0</v>
      </c>
      <c r="K100" s="6">
        <f t="shared" si="8"/>
        <v>0</v>
      </c>
      <c r="L100" s="77">
        <f t="shared" si="9"/>
        <v>1128</v>
      </c>
    </row>
    <row r="101" spans="1:12" ht="74.25" customHeight="1">
      <c r="A101" s="96"/>
      <c r="B101" s="42"/>
      <c r="C101" s="51" t="s">
        <v>378</v>
      </c>
      <c r="D101" s="42" t="s">
        <v>369</v>
      </c>
      <c r="E101" s="42">
        <v>360</v>
      </c>
      <c r="F101" s="80">
        <v>10600</v>
      </c>
      <c r="G101" s="59">
        <f t="shared" si="10"/>
        <v>9.4</v>
      </c>
      <c r="H101" s="12"/>
      <c r="I101" s="69">
        <f t="shared" si="6"/>
        <v>0</v>
      </c>
      <c r="J101" s="35">
        <f t="shared" si="7"/>
        <v>0</v>
      </c>
      <c r="K101" s="6">
        <f t="shared" si="8"/>
        <v>0</v>
      </c>
      <c r="L101" s="77">
        <f t="shared" si="9"/>
        <v>1128</v>
      </c>
    </row>
    <row r="102" spans="1:12" ht="74.25" customHeight="1">
      <c r="A102" s="96"/>
      <c r="B102" s="42"/>
      <c r="C102" s="51" t="s">
        <v>379</v>
      </c>
      <c r="D102" s="42" t="s">
        <v>369</v>
      </c>
      <c r="E102" s="42">
        <v>360</v>
      </c>
      <c r="F102" s="80">
        <v>13500</v>
      </c>
      <c r="G102" s="59">
        <f t="shared" si="10"/>
        <v>11.97</v>
      </c>
      <c r="H102" s="12"/>
      <c r="I102" s="69">
        <f t="shared" si="6"/>
        <v>0</v>
      </c>
      <c r="J102" s="35">
        <f t="shared" si="7"/>
        <v>0</v>
      </c>
      <c r="K102" s="6">
        <f t="shared" si="8"/>
        <v>0</v>
      </c>
      <c r="L102" s="77">
        <f t="shared" si="9"/>
        <v>1128</v>
      </c>
    </row>
    <row r="103" spans="1:12" ht="74.25" customHeight="1">
      <c r="A103" s="96"/>
      <c r="B103" s="42"/>
      <c r="C103" s="51" t="s">
        <v>380</v>
      </c>
      <c r="D103" s="42" t="s">
        <v>381</v>
      </c>
      <c r="E103" s="42">
        <v>360</v>
      </c>
      <c r="F103" s="80">
        <v>11000</v>
      </c>
      <c r="G103" s="59">
        <f t="shared" si="10"/>
        <v>9.76</v>
      </c>
      <c r="H103" s="12"/>
      <c r="I103" s="69">
        <f t="shared" si="6"/>
        <v>0</v>
      </c>
      <c r="J103" s="35">
        <f t="shared" si="7"/>
        <v>0</v>
      </c>
      <c r="K103" s="6">
        <f t="shared" si="8"/>
        <v>0</v>
      </c>
      <c r="L103" s="77">
        <f t="shared" si="9"/>
        <v>1128</v>
      </c>
    </row>
    <row r="104" spans="1:12" ht="74.25" customHeight="1">
      <c r="A104" s="91"/>
      <c r="B104" s="42"/>
      <c r="C104" s="51" t="s">
        <v>382</v>
      </c>
      <c r="D104" s="42" t="s">
        <v>369</v>
      </c>
      <c r="E104" s="42">
        <v>360</v>
      </c>
      <c r="F104" s="80">
        <v>11000</v>
      </c>
      <c r="G104" s="59">
        <f t="shared" si="10"/>
        <v>9.76</v>
      </c>
      <c r="H104" s="12"/>
      <c r="I104" s="69">
        <f t="shared" si="6"/>
        <v>0</v>
      </c>
      <c r="J104" s="35">
        <f t="shared" si="7"/>
        <v>0</v>
      </c>
      <c r="K104" s="6">
        <f t="shared" si="8"/>
        <v>0</v>
      </c>
      <c r="L104" s="77">
        <f t="shared" si="9"/>
        <v>1128</v>
      </c>
    </row>
    <row r="105" spans="1:12" ht="74.25" customHeight="1">
      <c r="A105" s="91"/>
      <c r="B105" s="42"/>
      <c r="C105" s="51" t="s">
        <v>383</v>
      </c>
      <c r="D105" s="42" t="s">
        <v>370</v>
      </c>
      <c r="E105" s="42">
        <v>360</v>
      </c>
      <c r="F105" s="80">
        <v>15500</v>
      </c>
      <c r="G105" s="59">
        <f t="shared" si="10"/>
        <v>13.75</v>
      </c>
      <c r="H105" s="12"/>
      <c r="I105" s="69">
        <f t="shared" si="6"/>
        <v>0</v>
      </c>
      <c r="J105" s="35">
        <f t="shared" si="7"/>
        <v>0</v>
      </c>
      <c r="K105" s="6">
        <f t="shared" si="8"/>
        <v>0</v>
      </c>
      <c r="L105" s="77">
        <f t="shared" si="9"/>
        <v>1128</v>
      </c>
    </row>
    <row r="106" spans="1:12" ht="74.25" customHeight="1">
      <c r="A106" s="91"/>
      <c r="B106" s="42"/>
      <c r="C106" s="51" t="s">
        <v>384</v>
      </c>
      <c r="D106" s="42" t="s">
        <v>368</v>
      </c>
      <c r="E106" s="42">
        <v>220</v>
      </c>
      <c r="F106" s="80">
        <v>15500</v>
      </c>
      <c r="G106" s="59">
        <f t="shared" si="10"/>
        <v>13.75</v>
      </c>
      <c r="H106" s="12"/>
      <c r="I106" s="69">
        <f t="shared" si="6"/>
        <v>0</v>
      </c>
      <c r="J106" s="35">
        <f t="shared" si="7"/>
        <v>0</v>
      </c>
      <c r="K106" s="6">
        <f t="shared" si="8"/>
        <v>0</v>
      </c>
      <c r="L106" s="77">
        <f t="shared" si="9"/>
        <v>1128</v>
      </c>
    </row>
    <row r="107" spans="1:12" ht="74.25" customHeight="1">
      <c r="A107" s="91"/>
      <c r="B107" s="42"/>
      <c r="C107" s="51" t="s">
        <v>385</v>
      </c>
      <c r="D107" s="42" t="s">
        <v>370</v>
      </c>
      <c r="E107" s="42">
        <v>360</v>
      </c>
      <c r="F107" s="80">
        <v>10500</v>
      </c>
      <c r="G107" s="59">
        <f t="shared" si="10"/>
        <v>9.31</v>
      </c>
      <c r="H107" s="12"/>
      <c r="I107" s="69">
        <f t="shared" si="6"/>
        <v>0</v>
      </c>
      <c r="J107" s="35">
        <f t="shared" si="7"/>
        <v>0</v>
      </c>
      <c r="K107" s="6">
        <f t="shared" si="8"/>
        <v>0</v>
      </c>
      <c r="L107" s="77">
        <f t="shared" si="9"/>
        <v>1128</v>
      </c>
    </row>
    <row r="108" spans="1:12" ht="74.25" customHeight="1">
      <c r="A108" s="91"/>
      <c r="B108" s="42"/>
      <c r="C108" s="51" t="s">
        <v>386</v>
      </c>
      <c r="D108" s="42" t="s">
        <v>370</v>
      </c>
      <c r="E108" s="42">
        <v>360</v>
      </c>
      <c r="F108" s="80">
        <v>10500</v>
      </c>
      <c r="G108" s="59">
        <f t="shared" si="10"/>
        <v>9.31</v>
      </c>
      <c r="H108" s="12"/>
      <c r="I108" s="69">
        <f t="shared" si="6"/>
        <v>0</v>
      </c>
      <c r="J108" s="35">
        <f t="shared" si="7"/>
        <v>0</v>
      </c>
      <c r="K108" s="6">
        <f t="shared" si="8"/>
        <v>0</v>
      </c>
      <c r="L108" s="77">
        <f t="shared" si="9"/>
        <v>1128</v>
      </c>
    </row>
    <row r="109" spans="1:12" ht="74.25" customHeight="1">
      <c r="A109" s="91"/>
      <c r="B109" s="42"/>
      <c r="C109" s="51" t="s">
        <v>387</v>
      </c>
      <c r="D109" s="42">
        <v>25</v>
      </c>
      <c r="E109" s="42">
        <v>370</v>
      </c>
      <c r="F109" s="80">
        <v>8300</v>
      </c>
      <c r="G109" s="59">
        <f t="shared" si="10"/>
        <v>7.3599999999999994</v>
      </c>
      <c r="H109" s="12"/>
      <c r="I109" s="69">
        <f t="shared" si="6"/>
        <v>0</v>
      </c>
      <c r="J109" s="35">
        <f t="shared" si="7"/>
        <v>0</v>
      </c>
      <c r="K109" s="6">
        <f t="shared" si="8"/>
        <v>0</v>
      </c>
      <c r="L109" s="77">
        <f t="shared" si="9"/>
        <v>1128</v>
      </c>
    </row>
    <row r="110" spans="1:12" ht="74.25" customHeight="1">
      <c r="A110" s="91"/>
      <c r="B110" s="42"/>
      <c r="C110" s="51" t="s">
        <v>388</v>
      </c>
      <c r="D110" s="42" t="s">
        <v>389</v>
      </c>
      <c r="E110" s="42">
        <v>500</v>
      </c>
      <c r="F110" s="80">
        <v>23400</v>
      </c>
      <c r="G110" s="59">
        <f t="shared" si="10"/>
        <v>20.75</v>
      </c>
      <c r="H110" s="12"/>
      <c r="I110" s="69">
        <f t="shared" si="6"/>
        <v>0</v>
      </c>
      <c r="J110" s="35">
        <f t="shared" si="7"/>
        <v>0</v>
      </c>
      <c r="K110" s="6">
        <f t="shared" si="8"/>
        <v>0</v>
      </c>
      <c r="L110" s="77">
        <f t="shared" si="9"/>
        <v>1128</v>
      </c>
    </row>
    <row r="111" spans="1:12" ht="74.25" customHeight="1">
      <c r="A111" s="91"/>
      <c r="B111" s="42"/>
      <c r="C111" s="51" t="s">
        <v>390</v>
      </c>
      <c r="D111" s="42" t="s">
        <v>370</v>
      </c>
      <c r="E111" s="42">
        <v>260</v>
      </c>
      <c r="F111" s="80">
        <v>15500</v>
      </c>
      <c r="G111" s="59">
        <f t="shared" si="10"/>
        <v>13.75</v>
      </c>
      <c r="H111" s="12"/>
      <c r="I111" s="69">
        <f t="shared" si="6"/>
        <v>0</v>
      </c>
      <c r="J111" s="35">
        <f t="shared" si="7"/>
        <v>0</v>
      </c>
      <c r="K111" s="6">
        <f t="shared" si="8"/>
        <v>0</v>
      </c>
      <c r="L111" s="77">
        <f t="shared" si="9"/>
        <v>1128</v>
      </c>
    </row>
    <row r="112" spans="1:12" ht="74.25" customHeight="1">
      <c r="A112" s="91"/>
      <c r="B112" s="42"/>
      <c r="C112" s="51" t="s">
        <v>391</v>
      </c>
      <c r="D112" s="42" t="s">
        <v>370</v>
      </c>
      <c r="E112" s="42">
        <v>260</v>
      </c>
      <c r="F112" s="80">
        <v>19000</v>
      </c>
      <c r="G112" s="59">
        <f t="shared" si="10"/>
        <v>16.850000000000001</v>
      </c>
      <c r="H112" s="12"/>
      <c r="I112" s="69">
        <f t="shared" si="6"/>
        <v>0</v>
      </c>
      <c r="J112" s="35">
        <f t="shared" si="7"/>
        <v>0</v>
      </c>
      <c r="K112" s="6">
        <f t="shared" si="8"/>
        <v>0</v>
      </c>
      <c r="L112" s="77">
        <f t="shared" si="9"/>
        <v>1128</v>
      </c>
    </row>
    <row r="113" spans="1:12" ht="74.25" customHeight="1">
      <c r="A113" s="91"/>
      <c r="B113" s="42"/>
      <c r="C113" s="51" t="s">
        <v>392</v>
      </c>
      <c r="D113" s="42" t="s">
        <v>370</v>
      </c>
      <c r="E113" s="42">
        <v>260</v>
      </c>
      <c r="F113" s="80">
        <v>15500</v>
      </c>
      <c r="G113" s="59">
        <f t="shared" si="10"/>
        <v>13.75</v>
      </c>
      <c r="H113" s="12"/>
      <c r="I113" s="69">
        <f t="shared" si="6"/>
        <v>0</v>
      </c>
      <c r="J113" s="35">
        <f t="shared" si="7"/>
        <v>0</v>
      </c>
      <c r="K113" s="6">
        <f t="shared" si="8"/>
        <v>0</v>
      </c>
      <c r="L113" s="77">
        <f t="shared" si="9"/>
        <v>1128</v>
      </c>
    </row>
    <row r="114" spans="1:12" ht="74.25" customHeight="1">
      <c r="A114" s="91"/>
      <c r="B114" s="42"/>
      <c r="C114" s="51" t="s">
        <v>393</v>
      </c>
      <c r="D114" s="42" t="s">
        <v>357</v>
      </c>
      <c r="E114" s="42">
        <v>50</v>
      </c>
      <c r="F114" s="80">
        <v>3100</v>
      </c>
      <c r="G114" s="59">
        <f t="shared" si="10"/>
        <v>2.75</v>
      </c>
      <c r="H114" s="12"/>
      <c r="I114" s="69">
        <f t="shared" si="6"/>
        <v>0</v>
      </c>
      <c r="J114" s="35">
        <f t="shared" si="7"/>
        <v>0</v>
      </c>
      <c r="K114" s="6">
        <f t="shared" si="8"/>
        <v>0</v>
      </c>
      <c r="L114" s="77">
        <f t="shared" si="9"/>
        <v>1128</v>
      </c>
    </row>
    <row r="115" spans="1:12" ht="74.25" customHeight="1">
      <c r="A115" s="91"/>
      <c r="B115" s="42"/>
      <c r="C115" s="51" t="s">
        <v>394</v>
      </c>
      <c r="D115" s="42" t="s">
        <v>357</v>
      </c>
      <c r="E115" s="42">
        <v>50</v>
      </c>
      <c r="F115" s="80">
        <v>3100</v>
      </c>
      <c r="G115" s="59">
        <f t="shared" si="10"/>
        <v>2.75</v>
      </c>
      <c r="H115" s="12"/>
      <c r="I115" s="69">
        <f t="shared" si="6"/>
        <v>0</v>
      </c>
      <c r="J115" s="35">
        <f t="shared" si="7"/>
        <v>0</v>
      </c>
      <c r="K115" s="6">
        <f t="shared" si="8"/>
        <v>0</v>
      </c>
      <c r="L115" s="77">
        <f t="shared" si="9"/>
        <v>1128</v>
      </c>
    </row>
    <row r="116" spans="1:12" ht="74.25" customHeight="1">
      <c r="A116" s="91"/>
      <c r="B116" s="42"/>
      <c r="C116" s="51" t="s">
        <v>395</v>
      </c>
      <c r="D116" s="42" t="s">
        <v>370</v>
      </c>
      <c r="E116" s="42">
        <v>270</v>
      </c>
      <c r="F116" s="80">
        <v>14500</v>
      </c>
      <c r="G116" s="59">
        <f t="shared" si="10"/>
        <v>12.86</v>
      </c>
      <c r="H116" s="12"/>
      <c r="I116" s="69">
        <f t="shared" si="6"/>
        <v>0</v>
      </c>
      <c r="J116" s="35">
        <f t="shared" si="7"/>
        <v>0</v>
      </c>
      <c r="K116" s="6">
        <f t="shared" si="8"/>
        <v>0</v>
      </c>
      <c r="L116" s="77">
        <f t="shared" si="9"/>
        <v>1128</v>
      </c>
    </row>
    <row r="117" spans="1:12" ht="74.25" customHeight="1">
      <c r="A117" s="91"/>
      <c r="B117" s="42"/>
      <c r="C117" s="51" t="s">
        <v>396</v>
      </c>
      <c r="D117" s="42" t="s">
        <v>370</v>
      </c>
      <c r="E117" s="42">
        <v>270</v>
      </c>
      <c r="F117" s="80">
        <v>16500</v>
      </c>
      <c r="G117" s="59">
        <f t="shared" si="10"/>
        <v>14.629999999999999</v>
      </c>
      <c r="H117" s="12"/>
      <c r="I117" s="69">
        <f t="shared" si="6"/>
        <v>0</v>
      </c>
      <c r="J117" s="35">
        <f t="shared" si="7"/>
        <v>0</v>
      </c>
      <c r="K117" s="6">
        <f t="shared" si="8"/>
        <v>0</v>
      </c>
      <c r="L117" s="77">
        <f t="shared" si="9"/>
        <v>1128</v>
      </c>
    </row>
    <row r="118" spans="1:12" ht="74.25" customHeight="1">
      <c r="A118" s="91"/>
      <c r="B118" s="42"/>
      <c r="C118" s="51" t="s">
        <v>397</v>
      </c>
      <c r="D118" s="42" t="s">
        <v>398</v>
      </c>
      <c r="E118" s="42">
        <v>150</v>
      </c>
      <c r="F118" s="80">
        <v>7000</v>
      </c>
      <c r="G118" s="59">
        <f t="shared" si="10"/>
        <v>6.21</v>
      </c>
      <c r="H118" s="12"/>
      <c r="I118" s="69">
        <f t="shared" si="6"/>
        <v>0</v>
      </c>
      <c r="J118" s="35">
        <f t="shared" si="7"/>
        <v>0</v>
      </c>
      <c r="K118" s="6">
        <f t="shared" si="8"/>
        <v>0</v>
      </c>
      <c r="L118" s="77">
        <f t="shared" si="9"/>
        <v>1128</v>
      </c>
    </row>
    <row r="119" spans="1:12" ht="74.25" customHeight="1">
      <c r="A119" s="91"/>
      <c r="B119" s="42"/>
      <c r="C119" s="54" t="s">
        <v>399</v>
      </c>
      <c r="D119" s="46" t="s">
        <v>400</v>
      </c>
      <c r="E119" s="47">
        <v>150</v>
      </c>
      <c r="F119" s="80">
        <v>10500</v>
      </c>
      <c r="G119" s="59">
        <f t="shared" si="10"/>
        <v>9.31</v>
      </c>
      <c r="H119" s="12"/>
      <c r="I119" s="69">
        <f t="shared" si="6"/>
        <v>0</v>
      </c>
      <c r="J119" s="35">
        <f t="shared" si="7"/>
        <v>0</v>
      </c>
      <c r="K119" s="6">
        <f t="shared" si="8"/>
        <v>0</v>
      </c>
      <c r="L119" s="77">
        <f t="shared" si="9"/>
        <v>1128</v>
      </c>
    </row>
    <row r="120" spans="1:12" ht="74.25" customHeight="1">
      <c r="A120" s="91"/>
      <c r="B120" s="42"/>
      <c r="C120" s="51" t="s">
        <v>401</v>
      </c>
      <c r="D120" s="42" t="s">
        <v>402</v>
      </c>
      <c r="E120" s="42">
        <v>150</v>
      </c>
      <c r="F120" s="80">
        <v>6500</v>
      </c>
      <c r="G120" s="59">
        <f t="shared" si="10"/>
        <v>5.77</v>
      </c>
      <c r="H120" s="12"/>
      <c r="I120" s="69">
        <f t="shared" si="6"/>
        <v>0</v>
      </c>
      <c r="J120" s="35">
        <f t="shared" si="7"/>
        <v>0</v>
      </c>
      <c r="K120" s="6">
        <f t="shared" si="8"/>
        <v>0</v>
      </c>
      <c r="L120" s="77">
        <f t="shared" si="9"/>
        <v>1128</v>
      </c>
    </row>
    <row r="121" spans="1:12" ht="74.25" customHeight="1">
      <c r="A121" s="91"/>
      <c r="B121" s="42"/>
      <c r="C121" s="51" t="s">
        <v>403</v>
      </c>
      <c r="D121" s="42" t="s">
        <v>404</v>
      </c>
      <c r="E121" s="42">
        <v>150</v>
      </c>
      <c r="F121" s="80">
        <v>10000</v>
      </c>
      <c r="G121" s="59">
        <f t="shared" si="10"/>
        <v>8.8699999999999992</v>
      </c>
      <c r="H121" s="12"/>
      <c r="I121" s="69">
        <f t="shared" si="6"/>
        <v>0</v>
      </c>
      <c r="J121" s="35">
        <f t="shared" si="7"/>
        <v>0</v>
      </c>
      <c r="K121" s="6">
        <f t="shared" si="8"/>
        <v>0</v>
      </c>
      <c r="L121" s="77">
        <f t="shared" si="9"/>
        <v>1128</v>
      </c>
    </row>
    <row r="122" spans="1:12" ht="74.25" customHeight="1">
      <c r="A122" s="91"/>
      <c r="B122" s="42"/>
      <c r="C122" s="51" t="s">
        <v>405</v>
      </c>
      <c r="D122" s="42" t="s">
        <v>402</v>
      </c>
      <c r="E122" s="42">
        <v>150</v>
      </c>
      <c r="F122" s="80">
        <v>6500</v>
      </c>
      <c r="G122" s="59">
        <f t="shared" si="10"/>
        <v>5.77</v>
      </c>
      <c r="H122" s="12"/>
      <c r="I122" s="69">
        <f t="shared" si="6"/>
        <v>0</v>
      </c>
      <c r="J122" s="35">
        <f t="shared" si="7"/>
        <v>0</v>
      </c>
      <c r="K122" s="6">
        <f t="shared" si="8"/>
        <v>0</v>
      </c>
      <c r="L122" s="77">
        <f t="shared" si="9"/>
        <v>1128</v>
      </c>
    </row>
    <row r="123" spans="1:12" ht="74.25" customHeight="1">
      <c r="A123" s="91"/>
      <c r="B123" s="42"/>
      <c r="C123" s="51" t="s">
        <v>406</v>
      </c>
      <c r="D123" s="42" t="s">
        <v>407</v>
      </c>
      <c r="E123" s="42">
        <v>480</v>
      </c>
      <c r="F123" s="80">
        <v>7500</v>
      </c>
      <c r="G123" s="59">
        <f t="shared" si="10"/>
        <v>6.6499999999999995</v>
      </c>
      <c r="H123" s="12"/>
      <c r="I123" s="69">
        <f t="shared" si="6"/>
        <v>0</v>
      </c>
      <c r="J123" s="35">
        <f t="shared" si="7"/>
        <v>0</v>
      </c>
      <c r="K123" s="6">
        <f t="shared" si="8"/>
        <v>0</v>
      </c>
      <c r="L123" s="77">
        <f t="shared" si="9"/>
        <v>1128</v>
      </c>
    </row>
    <row r="124" spans="1:12" ht="74.25" customHeight="1">
      <c r="A124" s="91"/>
      <c r="B124" s="42"/>
      <c r="C124" s="51" t="s">
        <v>408</v>
      </c>
      <c r="D124" s="42" t="s">
        <v>407</v>
      </c>
      <c r="E124" s="42">
        <v>480</v>
      </c>
      <c r="F124" s="80">
        <v>7500</v>
      </c>
      <c r="G124" s="59">
        <f t="shared" si="10"/>
        <v>6.6499999999999995</v>
      </c>
      <c r="H124" s="12"/>
      <c r="I124" s="69">
        <f t="shared" si="6"/>
        <v>0</v>
      </c>
      <c r="J124" s="35">
        <f t="shared" si="7"/>
        <v>0</v>
      </c>
      <c r="K124" s="6">
        <f t="shared" si="8"/>
        <v>0</v>
      </c>
      <c r="L124" s="77">
        <f t="shared" si="9"/>
        <v>1128</v>
      </c>
    </row>
    <row r="125" spans="1:12" ht="74.25" customHeight="1">
      <c r="A125" s="91"/>
      <c r="B125" s="42"/>
      <c r="C125" s="51" t="s">
        <v>409</v>
      </c>
      <c r="D125" s="42" t="s">
        <v>407</v>
      </c>
      <c r="E125" s="42">
        <v>480</v>
      </c>
      <c r="F125" s="80">
        <v>7500</v>
      </c>
      <c r="G125" s="59">
        <f t="shared" si="10"/>
        <v>6.6499999999999995</v>
      </c>
      <c r="H125" s="12"/>
      <c r="I125" s="69">
        <f t="shared" si="6"/>
        <v>0</v>
      </c>
      <c r="J125" s="35">
        <f t="shared" si="7"/>
        <v>0</v>
      </c>
      <c r="K125" s="6">
        <f t="shared" si="8"/>
        <v>0</v>
      </c>
      <c r="L125" s="77">
        <f t="shared" si="9"/>
        <v>1128</v>
      </c>
    </row>
    <row r="126" spans="1:12" ht="74.25" customHeight="1">
      <c r="A126" s="91"/>
      <c r="B126" s="42"/>
      <c r="C126" s="51" t="s">
        <v>410</v>
      </c>
      <c r="D126" s="42" t="s">
        <v>407</v>
      </c>
      <c r="E126" s="42">
        <v>480</v>
      </c>
      <c r="F126" s="80">
        <v>7500</v>
      </c>
      <c r="G126" s="59">
        <f t="shared" si="10"/>
        <v>6.6499999999999995</v>
      </c>
      <c r="H126" s="12"/>
      <c r="I126" s="69">
        <f t="shared" si="6"/>
        <v>0</v>
      </c>
      <c r="J126" s="35">
        <f t="shared" si="7"/>
        <v>0</v>
      </c>
      <c r="K126" s="6">
        <f t="shared" si="8"/>
        <v>0</v>
      </c>
      <c r="L126" s="77">
        <f t="shared" si="9"/>
        <v>1128</v>
      </c>
    </row>
    <row r="127" spans="1:12" ht="74.25" customHeight="1">
      <c r="A127" s="91"/>
      <c r="B127" s="42"/>
      <c r="C127" s="51" t="s">
        <v>411</v>
      </c>
      <c r="D127" s="42" t="s">
        <v>407</v>
      </c>
      <c r="E127" s="42">
        <v>480</v>
      </c>
      <c r="F127" s="80">
        <v>7500</v>
      </c>
      <c r="G127" s="59">
        <f t="shared" si="10"/>
        <v>6.6499999999999995</v>
      </c>
      <c r="H127" s="12"/>
      <c r="I127" s="69">
        <f t="shared" si="6"/>
        <v>0</v>
      </c>
      <c r="J127" s="35">
        <f t="shared" si="7"/>
        <v>0</v>
      </c>
      <c r="K127" s="6">
        <f t="shared" si="8"/>
        <v>0</v>
      </c>
      <c r="L127" s="77">
        <f t="shared" si="9"/>
        <v>1128</v>
      </c>
    </row>
    <row r="128" spans="1:12" ht="74.25" customHeight="1">
      <c r="A128" s="91"/>
      <c r="B128" s="42"/>
      <c r="C128" s="51" t="s">
        <v>412</v>
      </c>
      <c r="D128" s="42" t="s">
        <v>407</v>
      </c>
      <c r="E128" s="42">
        <v>480</v>
      </c>
      <c r="F128" s="80">
        <v>7500</v>
      </c>
      <c r="G128" s="59">
        <f t="shared" si="10"/>
        <v>6.6499999999999995</v>
      </c>
      <c r="H128" s="12"/>
      <c r="I128" s="69">
        <f t="shared" si="6"/>
        <v>0</v>
      </c>
      <c r="J128" s="35">
        <f t="shared" si="7"/>
        <v>0</v>
      </c>
      <c r="K128" s="6">
        <f t="shared" si="8"/>
        <v>0</v>
      </c>
      <c r="L128" s="77">
        <f t="shared" si="9"/>
        <v>1128</v>
      </c>
    </row>
    <row r="129" spans="1:12" ht="74.25" customHeight="1">
      <c r="A129" s="91"/>
      <c r="B129" s="42"/>
      <c r="C129" s="51" t="s">
        <v>413</v>
      </c>
      <c r="D129" s="42" t="s">
        <v>414</v>
      </c>
      <c r="E129" s="42">
        <v>950</v>
      </c>
      <c r="F129" s="80">
        <v>12000</v>
      </c>
      <c r="G129" s="59">
        <f t="shared" si="10"/>
        <v>10.64</v>
      </c>
      <c r="H129" s="12"/>
      <c r="I129" s="69">
        <f t="shared" si="6"/>
        <v>0</v>
      </c>
      <c r="J129" s="35">
        <f t="shared" si="7"/>
        <v>0</v>
      </c>
      <c r="K129" s="6">
        <f t="shared" si="8"/>
        <v>0</v>
      </c>
      <c r="L129" s="77">
        <f t="shared" si="9"/>
        <v>1128</v>
      </c>
    </row>
    <row r="130" spans="1:12" ht="74.25" customHeight="1">
      <c r="A130" s="91"/>
      <c r="B130" s="42"/>
      <c r="C130" s="51" t="s">
        <v>415</v>
      </c>
      <c r="D130" s="42" t="s">
        <v>416</v>
      </c>
      <c r="E130" s="42">
        <v>1700</v>
      </c>
      <c r="F130" s="80">
        <v>15500</v>
      </c>
      <c r="G130" s="59">
        <f t="shared" si="10"/>
        <v>13.75</v>
      </c>
      <c r="H130" s="12"/>
      <c r="I130" s="69">
        <f t="shared" si="6"/>
        <v>0</v>
      </c>
      <c r="J130" s="35">
        <f t="shared" si="7"/>
        <v>0</v>
      </c>
      <c r="K130" s="6">
        <f t="shared" si="8"/>
        <v>0</v>
      </c>
      <c r="L130" s="77">
        <f t="shared" si="9"/>
        <v>1128</v>
      </c>
    </row>
    <row r="131" spans="1:12" ht="74.25" customHeight="1">
      <c r="A131" s="91"/>
      <c r="B131" s="42"/>
      <c r="C131" s="51" t="s">
        <v>417</v>
      </c>
      <c r="D131" s="42" t="s">
        <v>416</v>
      </c>
      <c r="E131" s="42">
        <v>1700</v>
      </c>
      <c r="F131" s="80">
        <v>15500</v>
      </c>
      <c r="G131" s="59">
        <f t="shared" si="10"/>
        <v>13.75</v>
      </c>
      <c r="H131" s="12"/>
      <c r="I131" s="69">
        <f t="shared" si="6"/>
        <v>0</v>
      </c>
      <c r="J131" s="35">
        <f t="shared" si="7"/>
        <v>0</v>
      </c>
      <c r="K131" s="6">
        <f t="shared" si="8"/>
        <v>0</v>
      </c>
      <c r="L131" s="77">
        <f t="shared" si="9"/>
        <v>1128</v>
      </c>
    </row>
    <row r="132" spans="1:12" ht="74.25" customHeight="1">
      <c r="A132" s="91"/>
      <c r="B132" s="42"/>
      <c r="C132" s="51" t="s">
        <v>418</v>
      </c>
      <c r="D132" s="42" t="s">
        <v>419</v>
      </c>
      <c r="E132" s="42">
        <v>640</v>
      </c>
      <c r="F132" s="80">
        <v>5000</v>
      </c>
      <c r="G132" s="59">
        <f t="shared" si="10"/>
        <v>4.4399999999999995</v>
      </c>
      <c r="H132" s="12"/>
      <c r="I132" s="69">
        <f t="shared" si="6"/>
        <v>0</v>
      </c>
      <c r="J132" s="35">
        <f t="shared" si="7"/>
        <v>0</v>
      </c>
      <c r="K132" s="6">
        <f t="shared" si="8"/>
        <v>0</v>
      </c>
      <c r="L132" s="77">
        <f t="shared" si="9"/>
        <v>1128</v>
      </c>
    </row>
    <row r="133" spans="1:12" ht="74.25" customHeight="1">
      <c r="A133" s="91"/>
      <c r="B133" s="42"/>
      <c r="C133" s="51" t="s">
        <v>420</v>
      </c>
      <c r="D133" s="42" t="s">
        <v>421</v>
      </c>
      <c r="E133" s="42">
        <v>600</v>
      </c>
      <c r="F133" s="80">
        <v>5000</v>
      </c>
      <c r="G133" s="59">
        <f t="shared" si="10"/>
        <v>4.4399999999999995</v>
      </c>
      <c r="H133" s="12"/>
      <c r="I133" s="69">
        <f t="shared" si="6"/>
        <v>0</v>
      </c>
      <c r="J133" s="35">
        <f t="shared" si="7"/>
        <v>0</v>
      </c>
      <c r="K133" s="6">
        <f t="shared" si="8"/>
        <v>0</v>
      </c>
      <c r="L133" s="77">
        <f t="shared" si="9"/>
        <v>1128</v>
      </c>
    </row>
    <row r="134" spans="1:12" ht="74.25" customHeight="1">
      <c r="A134" s="91"/>
      <c r="B134" s="42"/>
      <c r="C134" s="51" t="s">
        <v>422</v>
      </c>
      <c r="D134" s="42" t="s">
        <v>419</v>
      </c>
      <c r="E134" s="42">
        <v>640</v>
      </c>
      <c r="F134" s="80">
        <v>5000</v>
      </c>
      <c r="G134" s="59">
        <f t="shared" si="10"/>
        <v>4.4399999999999995</v>
      </c>
      <c r="H134" s="12"/>
      <c r="I134" s="69">
        <f t="shared" si="6"/>
        <v>0</v>
      </c>
      <c r="J134" s="35">
        <f t="shared" si="7"/>
        <v>0</v>
      </c>
      <c r="K134" s="6">
        <f t="shared" si="8"/>
        <v>0</v>
      </c>
      <c r="L134" s="77">
        <f t="shared" si="9"/>
        <v>1128</v>
      </c>
    </row>
    <row r="135" spans="1:12" ht="74.25" customHeight="1">
      <c r="A135" s="91"/>
      <c r="B135" s="42"/>
      <c r="C135" s="51" t="s">
        <v>423</v>
      </c>
      <c r="D135" s="42" t="s">
        <v>421</v>
      </c>
      <c r="E135" s="42">
        <v>600</v>
      </c>
      <c r="F135" s="80">
        <v>5000</v>
      </c>
      <c r="G135" s="59">
        <f t="shared" si="10"/>
        <v>4.4399999999999995</v>
      </c>
      <c r="H135" s="12"/>
      <c r="I135" s="69">
        <f t="shared" si="6"/>
        <v>0</v>
      </c>
      <c r="J135" s="35">
        <f t="shared" si="7"/>
        <v>0</v>
      </c>
      <c r="K135" s="6">
        <f t="shared" si="8"/>
        <v>0</v>
      </c>
      <c r="L135" s="77">
        <f t="shared" si="9"/>
        <v>1128</v>
      </c>
    </row>
    <row r="136" spans="1:12" ht="74.25" customHeight="1">
      <c r="A136" s="91"/>
      <c r="B136" s="42"/>
      <c r="C136" s="51" t="s">
        <v>424</v>
      </c>
      <c r="D136" s="42" t="s">
        <v>419</v>
      </c>
      <c r="E136" s="42">
        <v>640</v>
      </c>
      <c r="F136" s="80">
        <v>5000</v>
      </c>
      <c r="G136" s="59">
        <f t="shared" si="10"/>
        <v>4.4399999999999995</v>
      </c>
      <c r="H136" s="12"/>
      <c r="I136" s="69">
        <f t="shared" si="6"/>
        <v>0</v>
      </c>
      <c r="J136" s="35">
        <f t="shared" si="7"/>
        <v>0</v>
      </c>
      <c r="K136" s="6">
        <f t="shared" si="8"/>
        <v>0</v>
      </c>
      <c r="L136" s="77">
        <f t="shared" si="9"/>
        <v>1128</v>
      </c>
    </row>
    <row r="137" spans="1:12" ht="74.25" customHeight="1">
      <c r="A137" s="91"/>
      <c r="B137" s="42"/>
      <c r="C137" s="51" t="s">
        <v>425</v>
      </c>
      <c r="D137" s="42" t="s">
        <v>421</v>
      </c>
      <c r="E137" s="42">
        <v>600</v>
      </c>
      <c r="F137" s="80">
        <v>5000</v>
      </c>
      <c r="G137" s="59">
        <f t="shared" si="10"/>
        <v>4.4399999999999995</v>
      </c>
      <c r="H137" s="12"/>
      <c r="I137" s="69">
        <f t="shared" si="6"/>
        <v>0</v>
      </c>
      <c r="J137" s="35">
        <f t="shared" si="7"/>
        <v>0</v>
      </c>
      <c r="K137" s="6">
        <f t="shared" si="8"/>
        <v>0</v>
      </c>
      <c r="L137" s="77">
        <f t="shared" si="9"/>
        <v>1128</v>
      </c>
    </row>
    <row r="138" spans="1:12" ht="74.25" customHeight="1">
      <c r="A138" s="91"/>
      <c r="B138" s="42"/>
      <c r="C138" s="51" t="s">
        <v>426</v>
      </c>
      <c r="D138" s="42" t="s">
        <v>419</v>
      </c>
      <c r="E138" s="42">
        <v>640</v>
      </c>
      <c r="F138" s="80">
        <v>5000</v>
      </c>
      <c r="G138" s="59">
        <f t="shared" si="10"/>
        <v>4.4399999999999995</v>
      </c>
      <c r="H138" s="12"/>
      <c r="I138" s="69">
        <f t="shared" si="6"/>
        <v>0</v>
      </c>
      <c r="J138" s="35">
        <f t="shared" si="7"/>
        <v>0</v>
      </c>
      <c r="K138" s="6">
        <f t="shared" si="8"/>
        <v>0</v>
      </c>
      <c r="L138" s="77">
        <f t="shared" si="9"/>
        <v>1128</v>
      </c>
    </row>
    <row r="139" spans="1:12" ht="74.25" customHeight="1">
      <c r="A139" s="91"/>
      <c r="B139" s="42"/>
      <c r="C139" s="51" t="s">
        <v>427</v>
      </c>
      <c r="D139" s="42" t="s">
        <v>421</v>
      </c>
      <c r="E139" s="42">
        <v>600</v>
      </c>
      <c r="F139" s="80">
        <v>5000</v>
      </c>
      <c r="G139" s="59">
        <f t="shared" si="10"/>
        <v>4.4399999999999995</v>
      </c>
      <c r="H139" s="12"/>
      <c r="I139" s="69">
        <f t="shared" si="6"/>
        <v>0</v>
      </c>
      <c r="J139" s="35">
        <f t="shared" si="7"/>
        <v>0</v>
      </c>
      <c r="K139" s="6">
        <f t="shared" si="8"/>
        <v>0</v>
      </c>
      <c r="L139" s="77">
        <f t="shared" si="9"/>
        <v>1128</v>
      </c>
    </row>
    <row r="140" spans="1:12" ht="74.25" customHeight="1">
      <c r="A140" s="91"/>
      <c r="B140" s="42"/>
      <c r="C140" s="51" t="s">
        <v>428</v>
      </c>
      <c r="D140" s="42" t="s">
        <v>361</v>
      </c>
      <c r="E140" s="42">
        <v>140</v>
      </c>
      <c r="F140" s="80">
        <v>6100</v>
      </c>
      <c r="G140" s="59">
        <f t="shared" ref="G140:G203" si="12">ROUNDUP(F140/L140,2)</f>
        <v>5.41</v>
      </c>
      <c r="H140" s="12"/>
      <c r="I140" s="69">
        <f t="shared" ref="I140:I203" si="13">F140*H140</f>
        <v>0</v>
      </c>
      <c r="J140" s="35">
        <f t="shared" ref="J140:J203" si="14">G140*H140</f>
        <v>0</v>
      </c>
      <c r="K140" s="6">
        <f t="shared" ref="K140:K203" si="15">H140*E140</f>
        <v>0</v>
      </c>
      <c r="L140" s="77">
        <f t="shared" si="9"/>
        <v>1128</v>
      </c>
    </row>
    <row r="141" spans="1:12" ht="74.25" customHeight="1">
      <c r="A141" s="91"/>
      <c r="B141" s="42"/>
      <c r="C141" s="51" t="s">
        <v>429</v>
      </c>
      <c r="D141" s="42" t="s">
        <v>361</v>
      </c>
      <c r="E141" s="42">
        <v>140</v>
      </c>
      <c r="F141" s="80">
        <v>6100</v>
      </c>
      <c r="G141" s="59">
        <f t="shared" si="12"/>
        <v>5.41</v>
      </c>
      <c r="H141" s="12"/>
      <c r="I141" s="69">
        <f t="shared" si="13"/>
        <v>0</v>
      </c>
      <c r="J141" s="35">
        <f t="shared" si="14"/>
        <v>0</v>
      </c>
      <c r="K141" s="6">
        <f t="shared" si="15"/>
        <v>0</v>
      </c>
      <c r="L141" s="77">
        <f t="shared" ref="L141:L204" si="16">L140</f>
        <v>1128</v>
      </c>
    </row>
    <row r="142" spans="1:12" ht="74.25" customHeight="1">
      <c r="A142" s="91"/>
      <c r="B142" s="42"/>
      <c r="C142" s="51" t="s">
        <v>430</v>
      </c>
      <c r="D142" s="42" t="s">
        <v>361</v>
      </c>
      <c r="E142" s="42">
        <v>140</v>
      </c>
      <c r="F142" s="80">
        <v>6100</v>
      </c>
      <c r="G142" s="59">
        <f t="shared" si="12"/>
        <v>5.41</v>
      </c>
      <c r="H142" s="12"/>
      <c r="I142" s="69">
        <f t="shared" si="13"/>
        <v>0</v>
      </c>
      <c r="J142" s="35">
        <f t="shared" si="14"/>
        <v>0</v>
      </c>
      <c r="K142" s="6">
        <f t="shared" si="15"/>
        <v>0</v>
      </c>
      <c r="L142" s="77">
        <f t="shared" si="16"/>
        <v>1128</v>
      </c>
    </row>
    <row r="143" spans="1:12" ht="74.25" customHeight="1">
      <c r="A143" s="91"/>
      <c r="B143" s="42"/>
      <c r="C143" s="51" t="s">
        <v>431</v>
      </c>
      <c r="D143" s="42" t="s">
        <v>432</v>
      </c>
      <c r="E143" s="42">
        <v>480</v>
      </c>
      <c r="F143" s="80">
        <v>4600</v>
      </c>
      <c r="G143" s="59">
        <f t="shared" si="12"/>
        <v>4.08</v>
      </c>
      <c r="H143" s="12"/>
      <c r="I143" s="69">
        <f t="shared" si="13"/>
        <v>0</v>
      </c>
      <c r="J143" s="35">
        <f t="shared" si="14"/>
        <v>0</v>
      </c>
      <c r="K143" s="6">
        <f t="shared" si="15"/>
        <v>0</v>
      </c>
      <c r="L143" s="77">
        <f t="shared" si="16"/>
        <v>1128</v>
      </c>
    </row>
    <row r="144" spans="1:12" ht="74.25" customHeight="1">
      <c r="A144" s="91"/>
      <c r="B144" s="42"/>
      <c r="C144" s="51" t="s">
        <v>433</v>
      </c>
      <c r="D144" s="42" t="s">
        <v>432</v>
      </c>
      <c r="E144" s="42">
        <v>480</v>
      </c>
      <c r="F144" s="80">
        <v>4600</v>
      </c>
      <c r="G144" s="59">
        <f t="shared" si="12"/>
        <v>4.08</v>
      </c>
      <c r="H144" s="12"/>
      <c r="I144" s="69">
        <f t="shared" si="13"/>
        <v>0</v>
      </c>
      <c r="J144" s="35">
        <f t="shared" si="14"/>
        <v>0</v>
      </c>
      <c r="K144" s="6">
        <f t="shared" si="15"/>
        <v>0</v>
      </c>
      <c r="L144" s="77">
        <f t="shared" si="16"/>
        <v>1128</v>
      </c>
    </row>
    <row r="145" spans="1:12" ht="74.25" customHeight="1">
      <c r="A145" s="91"/>
      <c r="B145" s="42"/>
      <c r="C145" s="51" t="s">
        <v>434</v>
      </c>
      <c r="D145" s="42" t="s">
        <v>432</v>
      </c>
      <c r="E145" s="42">
        <v>480</v>
      </c>
      <c r="F145" s="80">
        <v>4600</v>
      </c>
      <c r="G145" s="59">
        <f t="shared" si="12"/>
        <v>4.08</v>
      </c>
      <c r="H145" s="12"/>
      <c r="I145" s="69">
        <f t="shared" si="13"/>
        <v>0</v>
      </c>
      <c r="J145" s="35">
        <f t="shared" si="14"/>
        <v>0</v>
      </c>
      <c r="K145" s="6">
        <f t="shared" si="15"/>
        <v>0</v>
      </c>
      <c r="L145" s="77">
        <f t="shared" si="16"/>
        <v>1128</v>
      </c>
    </row>
    <row r="146" spans="1:12" ht="74.25" customHeight="1">
      <c r="A146" s="91"/>
      <c r="B146" s="42"/>
      <c r="C146" s="51" t="s">
        <v>435</v>
      </c>
      <c r="D146" s="42" t="s">
        <v>436</v>
      </c>
      <c r="E146" s="42">
        <v>110</v>
      </c>
      <c r="F146" s="80">
        <v>2200</v>
      </c>
      <c r="G146" s="59">
        <f t="shared" si="12"/>
        <v>1.96</v>
      </c>
      <c r="H146" s="12"/>
      <c r="I146" s="69">
        <f t="shared" si="13"/>
        <v>0</v>
      </c>
      <c r="J146" s="35">
        <f t="shared" si="14"/>
        <v>0</v>
      </c>
      <c r="K146" s="6">
        <f t="shared" si="15"/>
        <v>0</v>
      </c>
      <c r="L146" s="77">
        <f t="shared" si="16"/>
        <v>1128</v>
      </c>
    </row>
    <row r="147" spans="1:12" ht="74.25" customHeight="1">
      <c r="A147" s="91"/>
      <c r="B147" s="42"/>
      <c r="C147" s="51" t="s">
        <v>437</v>
      </c>
      <c r="D147" s="42" t="s">
        <v>436</v>
      </c>
      <c r="E147" s="42">
        <v>110</v>
      </c>
      <c r="F147" s="80">
        <v>2200</v>
      </c>
      <c r="G147" s="59">
        <f t="shared" si="12"/>
        <v>1.96</v>
      </c>
      <c r="H147" s="12"/>
      <c r="I147" s="69">
        <f t="shared" si="13"/>
        <v>0</v>
      </c>
      <c r="J147" s="35">
        <f t="shared" si="14"/>
        <v>0</v>
      </c>
      <c r="K147" s="6">
        <f t="shared" si="15"/>
        <v>0</v>
      </c>
      <c r="L147" s="77">
        <f t="shared" si="16"/>
        <v>1128</v>
      </c>
    </row>
    <row r="148" spans="1:12" ht="74.25" customHeight="1">
      <c r="A148" s="91"/>
      <c r="B148" s="42"/>
      <c r="C148" s="51" t="s">
        <v>438</v>
      </c>
      <c r="D148" s="42" t="s">
        <v>436</v>
      </c>
      <c r="E148" s="42">
        <v>110</v>
      </c>
      <c r="F148" s="80">
        <v>2200</v>
      </c>
      <c r="G148" s="59">
        <f t="shared" si="12"/>
        <v>1.96</v>
      </c>
      <c r="H148" s="12"/>
      <c r="I148" s="69">
        <f t="shared" si="13"/>
        <v>0</v>
      </c>
      <c r="J148" s="35">
        <f t="shared" si="14"/>
        <v>0</v>
      </c>
      <c r="K148" s="6">
        <f t="shared" si="15"/>
        <v>0</v>
      </c>
      <c r="L148" s="77">
        <f t="shared" si="16"/>
        <v>1128</v>
      </c>
    </row>
    <row r="149" spans="1:12" ht="74.25" customHeight="1">
      <c r="A149" s="91"/>
      <c r="B149" s="42"/>
      <c r="C149" s="51" t="s">
        <v>439</v>
      </c>
      <c r="D149" s="42" t="s">
        <v>436</v>
      </c>
      <c r="E149" s="42">
        <v>110</v>
      </c>
      <c r="F149" s="80">
        <v>2200</v>
      </c>
      <c r="G149" s="59">
        <f t="shared" si="12"/>
        <v>1.96</v>
      </c>
      <c r="H149" s="12"/>
      <c r="I149" s="69">
        <f t="shared" si="13"/>
        <v>0</v>
      </c>
      <c r="J149" s="35">
        <f t="shared" si="14"/>
        <v>0</v>
      </c>
      <c r="K149" s="6">
        <f t="shared" si="15"/>
        <v>0</v>
      </c>
      <c r="L149" s="77">
        <f t="shared" si="16"/>
        <v>1128</v>
      </c>
    </row>
    <row r="150" spans="1:12" ht="74.25" customHeight="1">
      <c r="A150" s="91"/>
      <c r="B150" s="42"/>
      <c r="C150" s="51" t="s">
        <v>440</v>
      </c>
      <c r="D150" s="42" t="s">
        <v>441</v>
      </c>
      <c r="E150" s="42">
        <v>400</v>
      </c>
      <c r="F150" s="80">
        <v>5000</v>
      </c>
      <c r="G150" s="59">
        <f t="shared" si="12"/>
        <v>4.4399999999999995</v>
      </c>
      <c r="H150" s="12"/>
      <c r="I150" s="69">
        <f t="shared" si="13"/>
        <v>0</v>
      </c>
      <c r="J150" s="35">
        <f t="shared" si="14"/>
        <v>0</v>
      </c>
      <c r="K150" s="6">
        <f t="shared" si="15"/>
        <v>0</v>
      </c>
      <c r="L150" s="77">
        <f t="shared" si="16"/>
        <v>1128</v>
      </c>
    </row>
    <row r="151" spans="1:12" ht="74.25" customHeight="1">
      <c r="A151" s="91"/>
      <c r="B151" s="42"/>
      <c r="C151" s="51" t="s">
        <v>442</v>
      </c>
      <c r="D151" s="42" t="s">
        <v>441</v>
      </c>
      <c r="E151" s="42">
        <v>400</v>
      </c>
      <c r="F151" s="80">
        <v>5000</v>
      </c>
      <c r="G151" s="59">
        <f t="shared" si="12"/>
        <v>4.4399999999999995</v>
      </c>
      <c r="H151" s="12"/>
      <c r="I151" s="69">
        <f t="shared" si="13"/>
        <v>0</v>
      </c>
      <c r="J151" s="35">
        <f t="shared" si="14"/>
        <v>0</v>
      </c>
      <c r="K151" s="6">
        <f t="shared" si="15"/>
        <v>0</v>
      </c>
      <c r="L151" s="77">
        <f t="shared" si="16"/>
        <v>1128</v>
      </c>
    </row>
    <row r="152" spans="1:12" ht="74.25" customHeight="1">
      <c r="A152" s="92"/>
      <c r="B152" s="48"/>
      <c r="C152" s="55" t="s">
        <v>443</v>
      </c>
      <c r="D152" s="49" t="s">
        <v>444</v>
      </c>
      <c r="E152" s="50">
        <v>330</v>
      </c>
      <c r="F152" s="80">
        <v>9700</v>
      </c>
      <c r="G152" s="59">
        <f t="shared" si="12"/>
        <v>8.6</v>
      </c>
      <c r="H152" s="12"/>
      <c r="I152" s="69">
        <f t="shared" si="13"/>
        <v>0</v>
      </c>
      <c r="J152" s="35">
        <f t="shared" si="14"/>
        <v>0</v>
      </c>
      <c r="K152" s="6">
        <f t="shared" si="15"/>
        <v>0</v>
      </c>
      <c r="L152" s="77">
        <f t="shared" si="16"/>
        <v>1128</v>
      </c>
    </row>
    <row r="153" spans="1:12" ht="74.25" customHeight="1">
      <c r="A153" s="92"/>
      <c r="B153" s="48"/>
      <c r="C153" s="56" t="s">
        <v>445</v>
      </c>
      <c r="D153" s="49" t="s">
        <v>446</v>
      </c>
      <c r="E153" s="50">
        <v>65</v>
      </c>
      <c r="F153" s="80">
        <v>10000</v>
      </c>
      <c r="G153" s="59">
        <f t="shared" si="12"/>
        <v>8.8699999999999992</v>
      </c>
      <c r="H153" s="12"/>
      <c r="I153" s="69">
        <f t="shared" si="13"/>
        <v>0</v>
      </c>
      <c r="J153" s="35">
        <f t="shared" si="14"/>
        <v>0</v>
      </c>
      <c r="K153" s="6">
        <f t="shared" si="15"/>
        <v>0</v>
      </c>
      <c r="L153" s="77">
        <f t="shared" si="16"/>
        <v>1128</v>
      </c>
    </row>
    <row r="154" spans="1:12" ht="74.25" customHeight="1">
      <c r="A154" s="92"/>
      <c r="B154" s="48"/>
      <c r="C154" s="57" t="s">
        <v>447</v>
      </c>
      <c r="D154" s="49" t="s">
        <v>448</v>
      </c>
      <c r="E154" s="50">
        <v>80</v>
      </c>
      <c r="F154" s="80">
        <v>6000</v>
      </c>
      <c r="G154" s="59">
        <f t="shared" si="12"/>
        <v>5.3199999999999994</v>
      </c>
      <c r="H154" s="12"/>
      <c r="I154" s="69">
        <f t="shared" si="13"/>
        <v>0</v>
      </c>
      <c r="J154" s="35">
        <f t="shared" si="14"/>
        <v>0</v>
      </c>
      <c r="K154" s="6">
        <f t="shared" si="15"/>
        <v>0</v>
      </c>
      <c r="L154" s="77">
        <f t="shared" si="16"/>
        <v>1128</v>
      </c>
    </row>
    <row r="155" spans="1:12" ht="74.25" customHeight="1">
      <c r="A155" s="92"/>
      <c r="B155" s="48"/>
      <c r="C155" s="56" t="s">
        <v>449</v>
      </c>
      <c r="D155" s="49" t="s">
        <v>450</v>
      </c>
      <c r="E155" s="50">
        <v>41</v>
      </c>
      <c r="F155" s="80">
        <v>4000</v>
      </c>
      <c r="G155" s="59">
        <f t="shared" si="12"/>
        <v>3.55</v>
      </c>
      <c r="H155" s="12"/>
      <c r="I155" s="69">
        <f t="shared" si="13"/>
        <v>0</v>
      </c>
      <c r="J155" s="35">
        <f t="shared" si="14"/>
        <v>0</v>
      </c>
      <c r="K155" s="6">
        <f t="shared" si="15"/>
        <v>0</v>
      </c>
      <c r="L155" s="77">
        <f t="shared" si="16"/>
        <v>1128</v>
      </c>
    </row>
    <row r="156" spans="1:12" ht="74.25" customHeight="1">
      <c r="A156" s="92"/>
      <c r="B156" s="48"/>
      <c r="C156" s="57" t="s">
        <v>451</v>
      </c>
      <c r="D156" s="49" t="s">
        <v>450</v>
      </c>
      <c r="E156" s="50">
        <v>41</v>
      </c>
      <c r="F156" s="80">
        <v>4000</v>
      </c>
      <c r="G156" s="59">
        <f t="shared" si="12"/>
        <v>3.55</v>
      </c>
      <c r="H156" s="12"/>
      <c r="I156" s="69">
        <f t="shared" si="13"/>
        <v>0</v>
      </c>
      <c r="J156" s="35">
        <f t="shared" si="14"/>
        <v>0</v>
      </c>
      <c r="K156" s="6">
        <f t="shared" si="15"/>
        <v>0</v>
      </c>
      <c r="L156" s="77">
        <f t="shared" si="16"/>
        <v>1128</v>
      </c>
    </row>
    <row r="157" spans="1:12" ht="74.25" customHeight="1">
      <c r="A157" s="92"/>
      <c r="B157" s="48"/>
      <c r="C157" s="57" t="s">
        <v>452</v>
      </c>
      <c r="D157" s="49" t="s">
        <v>450</v>
      </c>
      <c r="E157" s="50">
        <v>41</v>
      </c>
      <c r="F157" s="80">
        <v>4000</v>
      </c>
      <c r="G157" s="59">
        <f t="shared" si="12"/>
        <v>3.55</v>
      </c>
      <c r="H157" s="12"/>
      <c r="I157" s="69">
        <f t="shared" si="13"/>
        <v>0</v>
      </c>
      <c r="J157" s="35">
        <f t="shared" si="14"/>
        <v>0</v>
      </c>
      <c r="K157" s="6">
        <f t="shared" si="15"/>
        <v>0</v>
      </c>
      <c r="L157" s="77">
        <f t="shared" si="16"/>
        <v>1128</v>
      </c>
    </row>
    <row r="158" spans="1:12" ht="74.25" customHeight="1">
      <c r="A158" s="91"/>
      <c r="B158" s="42"/>
      <c r="C158" s="58" t="s">
        <v>453</v>
      </c>
      <c r="D158" s="42" t="s">
        <v>454</v>
      </c>
      <c r="E158" s="42">
        <v>30</v>
      </c>
      <c r="F158" s="80">
        <v>15000</v>
      </c>
      <c r="G158" s="59">
        <f t="shared" si="12"/>
        <v>13.299999999999999</v>
      </c>
      <c r="H158" s="12"/>
      <c r="I158" s="69">
        <f t="shared" si="13"/>
        <v>0</v>
      </c>
      <c r="J158" s="35">
        <f t="shared" si="14"/>
        <v>0</v>
      </c>
      <c r="K158" s="6">
        <f t="shared" si="15"/>
        <v>0</v>
      </c>
      <c r="L158" s="77">
        <f t="shared" si="16"/>
        <v>1128</v>
      </c>
    </row>
    <row r="159" spans="1:12" ht="74.25" customHeight="1">
      <c r="A159" s="91"/>
      <c r="B159" s="42"/>
      <c r="C159" s="51" t="s">
        <v>455</v>
      </c>
      <c r="D159" s="42" t="s">
        <v>456</v>
      </c>
      <c r="E159" s="42">
        <v>240</v>
      </c>
      <c r="F159" s="80">
        <v>6000</v>
      </c>
      <c r="G159" s="59">
        <f t="shared" si="12"/>
        <v>5.3199999999999994</v>
      </c>
      <c r="H159" s="12"/>
      <c r="I159" s="69">
        <f t="shared" si="13"/>
        <v>0</v>
      </c>
      <c r="J159" s="35">
        <f t="shared" si="14"/>
        <v>0</v>
      </c>
      <c r="K159" s="6">
        <f t="shared" si="15"/>
        <v>0</v>
      </c>
      <c r="L159" s="77">
        <f t="shared" si="16"/>
        <v>1128</v>
      </c>
    </row>
    <row r="160" spans="1:12" ht="74.25" customHeight="1">
      <c r="A160" s="91"/>
      <c r="B160" s="42"/>
      <c r="C160" s="51" t="s">
        <v>457</v>
      </c>
      <c r="D160" s="42" t="s">
        <v>458</v>
      </c>
      <c r="E160" s="42">
        <v>180</v>
      </c>
      <c r="F160" s="80">
        <v>7500</v>
      </c>
      <c r="G160" s="59">
        <f t="shared" si="12"/>
        <v>6.6499999999999995</v>
      </c>
      <c r="H160" s="12"/>
      <c r="I160" s="69">
        <f t="shared" si="13"/>
        <v>0</v>
      </c>
      <c r="J160" s="35">
        <f t="shared" si="14"/>
        <v>0</v>
      </c>
      <c r="K160" s="6">
        <f t="shared" si="15"/>
        <v>0</v>
      </c>
      <c r="L160" s="77">
        <f t="shared" si="16"/>
        <v>1128</v>
      </c>
    </row>
    <row r="161" spans="1:18" ht="74.25" customHeight="1">
      <c r="A161" s="91"/>
      <c r="B161" s="42"/>
      <c r="C161" s="51" t="s">
        <v>459</v>
      </c>
      <c r="D161" s="42" t="s">
        <v>460</v>
      </c>
      <c r="E161" s="42">
        <v>200</v>
      </c>
      <c r="F161" s="80">
        <v>9500</v>
      </c>
      <c r="G161" s="59">
        <f t="shared" si="12"/>
        <v>8.43</v>
      </c>
      <c r="H161" s="12"/>
      <c r="I161" s="69">
        <f t="shared" si="13"/>
        <v>0</v>
      </c>
      <c r="J161" s="35">
        <f t="shared" si="14"/>
        <v>0</v>
      </c>
      <c r="K161" s="6">
        <f t="shared" si="15"/>
        <v>0</v>
      </c>
      <c r="L161" s="77">
        <f t="shared" si="16"/>
        <v>1128</v>
      </c>
    </row>
    <row r="162" spans="1:18" ht="74.25" customHeight="1">
      <c r="A162" s="91"/>
      <c r="B162" s="42"/>
      <c r="C162" s="51" t="s">
        <v>461</v>
      </c>
      <c r="D162" s="42" t="s">
        <v>462</v>
      </c>
      <c r="E162" s="42">
        <v>230</v>
      </c>
      <c r="F162" s="80">
        <v>8500</v>
      </c>
      <c r="G162" s="59">
        <f t="shared" si="12"/>
        <v>7.54</v>
      </c>
      <c r="H162" s="12"/>
      <c r="I162" s="69">
        <f t="shared" si="13"/>
        <v>0</v>
      </c>
      <c r="J162" s="35">
        <f t="shared" si="14"/>
        <v>0</v>
      </c>
      <c r="K162" s="6">
        <f t="shared" si="15"/>
        <v>0</v>
      </c>
      <c r="L162" s="77">
        <f t="shared" si="16"/>
        <v>1128</v>
      </c>
    </row>
    <row r="163" spans="1:18" ht="78.75" customHeight="1">
      <c r="A163" s="91"/>
      <c r="B163" s="42"/>
      <c r="C163" s="51" t="s">
        <v>467</v>
      </c>
      <c r="D163" s="42" t="s">
        <v>468</v>
      </c>
      <c r="E163" s="42">
        <v>230</v>
      </c>
      <c r="F163" s="80">
        <v>9200</v>
      </c>
      <c r="G163" s="59">
        <f t="shared" si="12"/>
        <v>8.16</v>
      </c>
      <c r="H163" s="12"/>
      <c r="I163" s="69">
        <f t="shared" si="13"/>
        <v>0</v>
      </c>
      <c r="J163" s="64">
        <f t="shared" si="14"/>
        <v>0</v>
      </c>
      <c r="K163" s="6">
        <f t="shared" si="15"/>
        <v>0</v>
      </c>
      <c r="L163" s="77">
        <f t="shared" si="16"/>
        <v>1128</v>
      </c>
    </row>
    <row r="164" spans="1:18" s="2" customFormat="1" ht="106.5" customHeight="1">
      <c r="A164" s="91"/>
      <c r="B164" s="42"/>
      <c r="C164" s="51" t="s">
        <v>469</v>
      </c>
      <c r="D164" s="42" t="s">
        <v>470</v>
      </c>
      <c r="E164" s="42">
        <v>120</v>
      </c>
      <c r="F164" s="80">
        <v>9200</v>
      </c>
      <c r="G164" s="59">
        <f t="shared" si="12"/>
        <v>8.16</v>
      </c>
      <c r="H164" s="12"/>
      <c r="I164" s="69">
        <f t="shared" si="13"/>
        <v>0</v>
      </c>
      <c r="J164" s="64">
        <f t="shared" si="14"/>
        <v>0</v>
      </c>
      <c r="K164" s="6">
        <f t="shared" si="15"/>
        <v>0</v>
      </c>
      <c r="L164" s="77">
        <f t="shared" si="16"/>
        <v>1128</v>
      </c>
      <c r="M164"/>
      <c r="N164"/>
      <c r="O164"/>
      <c r="P164"/>
      <c r="Q164"/>
      <c r="R164"/>
    </row>
    <row r="165" spans="1:18" ht="90">
      <c r="A165" s="91" t="s">
        <v>471</v>
      </c>
      <c r="B165" s="42"/>
      <c r="C165" s="51" t="s">
        <v>472</v>
      </c>
      <c r="D165" s="42" t="s">
        <v>473</v>
      </c>
      <c r="E165" s="42">
        <v>210</v>
      </c>
      <c r="F165" s="80">
        <v>6800</v>
      </c>
      <c r="G165" s="59">
        <f t="shared" si="12"/>
        <v>6.0299999999999994</v>
      </c>
      <c r="H165" s="12"/>
      <c r="I165" s="69">
        <f t="shared" si="13"/>
        <v>0</v>
      </c>
      <c r="J165" s="64">
        <f t="shared" si="14"/>
        <v>0</v>
      </c>
      <c r="K165" s="6">
        <f t="shared" si="15"/>
        <v>0</v>
      </c>
      <c r="L165" s="77">
        <f t="shared" si="16"/>
        <v>1128</v>
      </c>
    </row>
    <row r="166" spans="1:18" ht="105">
      <c r="A166" s="91" t="s">
        <v>474</v>
      </c>
      <c r="B166" s="42"/>
      <c r="C166" s="51" t="s">
        <v>475</v>
      </c>
      <c r="D166" s="42" t="s">
        <v>476</v>
      </c>
      <c r="E166" s="42">
        <v>210</v>
      </c>
      <c r="F166" s="80">
        <v>6800</v>
      </c>
      <c r="G166" s="59">
        <f t="shared" si="12"/>
        <v>6.0299999999999994</v>
      </c>
      <c r="H166" s="12"/>
      <c r="I166" s="69">
        <f t="shared" si="13"/>
        <v>0</v>
      </c>
      <c r="J166" s="64">
        <f t="shared" si="14"/>
        <v>0</v>
      </c>
      <c r="K166" s="6">
        <f t="shared" si="15"/>
        <v>0</v>
      </c>
      <c r="L166" s="77">
        <f t="shared" si="16"/>
        <v>1128</v>
      </c>
    </row>
    <row r="167" spans="1:18" ht="101.25" customHeight="1">
      <c r="A167" s="91" t="s">
        <v>477</v>
      </c>
      <c r="B167" s="42"/>
      <c r="C167" s="51" t="s">
        <v>478</v>
      </c>
      <c r="D167" s="42" t="s">
        <v>479</v>
      </c>
      <c r="E167" s="42">
        <v>210</v>
      </c>
      <c r="F167" s="80">
        <v>6800</v>
      </c>
      <c r="G167" s="59">
        <f t="shared" si="12"/>
        <v>6.0299999999999994</v>
      </c>
      <c r="H167" s="12"/>
      <c r="I167" s="69">
        <f t="shared" si="13"/>
        <v>0</v>
      </c>
      <c r="J167" s="64">
        <f t="shared" si="14"/>
        <v>0</v>
      </c>
      <c r="K167" s="6">
        <f t="shared" si="15"/>
        <v>0</v>
      </c>
      <c r="L167" s="77">
        <f t="shared" si="16"/>
        <v>1128</v>
      </c>
    </row>
    <row r="168" spans="1:18" ht="102" customHeight="1">
      <c r="A168" s="91" t="s">
        <v>480</v>
      </c>
      <c r="B168" s="42"/>
      <c r="C168" s="51" t="s">
        <v>481</v>
      </c>
      <c r="D168" s="42" t="s">
        <v>482</v>
      </c>
      <c r="E168" s="42">
        <v>80</v>
      </c>
      <c r="F168" s="80">
        <v>4500</v>
      </c>
      <c r="G168" s="59">
        <f t="shared" si="12"/>
        <v>3.9899999999999998</v>
      </c>
      <c r="H168" s="12"/>
      <c r="I168" s="69">
        <f t="shared" si="13"/>
        <v>0</v>
      </c>
      <c r="J168" s="64">
        <f t="shared" si="14"/>
        <v>0</v>
      </c>
      <c r="K168" s="6">
        <f t="shared" si="15"/>
        <v>0</v>
      </c>
      <c r="L168" s="77">
        <f t="shared" si="16"/>
        <v>1128</v>
      </c>
    </row>
    <row r="169" spans="1:18" ht="108.75" customHeight="1">
      <c r="A169" s="91" t="s">
        <v>483</v>
      </c>
      <c r="B169" s="42"/>
      <c r="C169" s="51" t="s">
        <v>484</v>
      </c>
      <c r="D169" s="42" t="s">
        <v>485</v>
      </c>
      <c r="E169" s="42">
        <v>80</v>
      </c>
      <c r="F169" s="80">
        <v>4500</v>
      </c>
      <c r="G169" s="59">
        <f t="shared" si="12"/>
        <v>3.9899999999999998</v>
      </c>
      <c r="H169" s="12"/>
      <c r="I169" s="69">
        <f t="shared" si="13"/>
        <v>0</v>
      </c>
      <c r="J169" s="64">
        <f t="shared" si="14"/>
        <v>0</v>
      </c>
      <c r="K169" s="6">
        <f t="shared" si="15"/>
        <v>0</v>
      </c>
      <c r="L169" s="77">
        <f t="shared" si="16"/>
        <v>1128</v>
      </c>
    </row>
    <row r="170" spans="1:18" ht="102" customHeight="1">
      <c r="A170" s="91" t="s">
        <v>486</v>
      </c>
      <c r="B170" s="42"/>
      <c r="C170" s="51" t="s">
        <v>487</v>
      </c>
      <c r="D170" s="42" t="s">
        <v>488</v>
      </c>
      <c r="E170" s="42">
        <v>80</v>
      </c>
      <c r="F170" s="80">
        <v>4500</v>
      </c>
      <c r="G170" s="59">
        <f t="shared" si="12"/>
        <v>3.9899999999999998</v>
      </c>
      <c r="H170" s="12"/>
      <c r="I170" s="69">
        <f t="shared" si="13"/>
        <v>0</v>
      </c>
      <c r="J170" s="64">
        <f t="shared" si="14"/>
        <v>0</v>
      </c>
      <c r="K170" s="6">
        <f t="shared" si="15"/>
        <v>0</v>
      </c>
      <c r="L170" s="77">
        <f t="shared" si="16"/>
        <v>1128</v>
      </c>
    </row>
    <row r="171" spans="1:18" ht="93.75" customHeight="1">
      <c r="A171" s="91" t="s">
        <v>489</v>
      </c>
      <c r="B171" s="42"/>
      <c r="C171" s="51" t="s">
        <v>490</v>
      </c>
      <c r="D171" s="42" t="s">
        <v>491</v>
      </c>
      <c r="E171" s="42">
        <v>80</v>
      </c>
      <c r="F171" s="80">
        <v>4500</v>
      </c>
      <c r="G171" s="59">
        <f t="shared" si="12"/>
        <v>3.9899999999999998</v>
      </c>
      <c r="H171" s="12"/>
      <c r="I171" s="69">
        <f t="shared" si="13"/>
        <v>0</v>
      </c>
      <c r="J171" s="64">
        <f t="shared" si="14"/>
        <v>0</v>
      </c>
      <c r="K171" s="6">
        <f t="shared" si="15"/>
        <v>0</v>
      </c>
      <c r="L171" s="77">
        <f t="shared" si="16"/>
        <v>1128</v>
      </c>
    </row>
    <row r="172" spans="1:18" ht="75">
      <c r="A172" s="91">
        <v>5109</v>
      </c>
      <c r="B172" s="42"/>
      <c r="C172" s="51" t="s">
        <v>492</v>
      </c>
      <c r="D172" s="42" t="s">
        <v>493</v>
      </c>
      <c r="E172" s="42">
        <v>350</v>
      </c>
      <c r="F172" s="80">
        <v>4300</v>
      </c>
      <c r="G172" s="59">
        <f t="shared" si="12"/>
        <v>3.82</v>
      </c>
      <c r="H172" s="12"/>
      <c r="I172" s="69">
        <f t="shared" si="13"/>
        <v>0</v>
      </c>
      <c r="J172" s="64">
        <f t="shared" si="14"/>
        <v>0</v>
      </c>
      <c r="K172" s="6">
        <f t="shared" si="15"/>
        <v>0</v>
      </c>
      <c r="L172" s="77">
        <f t="shared" si="16"/>
        <v>1128</v>
      </c>
    </row>
    <row r="173" spans="1:18" ht="142.5" customHeight="1">
      <c r="A173" s="91">
        <v>42317</v>
      </c>
      <c r="B173" s="42"/>
      <c r="C173" s="51" t="s">
        <v>494</v>
      </c>
      <c r="D173" s="42" t="s">
        <v>495</v>
      </c>
      <c r="E173" s="42">
        <v>350</v>
      </c>
      <c r="F173" s="80">
        <v>3400</v>
      </c>
      <c r="G173" s="59">
        <f t="shared" si="12"/>
        <v>3.0199999999999996</v>
      </c>
      <c r="H173" s="12"/>
      <c r="I173" s="69">
        <f t="shared" si="13"/>
        <v>0</v>
      </c>
      <c r="J173" s="64">
        <f t="shared" si="14"/>
        <v>0</v>
      </c>
      <c r="K173" s="6">
        <f t="shared" si="15"/>
        <v>0</v>
      </c>
      <c r="L173" s="77">
        <f t="shared" si="16"/>
        <v>1128</v>
      </c>
    </row>
    <row r="174" spans="1:18" ht="75">
      <c r="A174" s="91" t="s">
        <v>496</v>
      </c>
      <c r="B174" s="42"/>
      <c r="C174" s="51" t="s">
        <v>497</v>
      </c>
      <c r="D174" s="42" t="s">
        <v>498</v>
      </c>
      <c r="E174" s="42">
        <v>230</v>
      </c>
      <c r="F174" s="80">
        <v>4300</v>
      </c>
      <c r="G174" s="59">
        <f t="shared" si="12"/>
        <v>3.82</v>
      </c>
      <c r="H174" s="12"/>
      <c r="I174" s="69">
        <f t="shared" si="13"/>
        <v>0</v>
      </c>
      <c r="J174" s="64">
        <f t="shared" si="14"/>
        <v>0</v>
      </c>
      <c r="K174" s="6">
        <f t="shared" si="15"/>
        <v>0</v>
      </c>
      <c r="L174" s="77">
        <f t="shared" si="16"/>
        <v>1128</v>
      </c>
    </row>
    <row r="175" spans="1:18" ht="105">
      <c r="A175" s="91" t="s">
        <v>499</v>
      </c>
      <c r="B175" s="42"/>
      <c r="C175" s="51" t="s">
        <v>500</v>
      </c>
      <c r="D175" s="42" t="s">
        <v>501</v>
      </c>
      <c r="E175" s="42">
        <v>230</v>
      </c>
      <c r="F175" s="80">
        <v>4300</v>
      </c>
      <c r="G175" s="59">
        <f t="shared" si="12"/>
        <v>3.82</v>
      </c>
      <c r="H175" s="12"/>
      <c r="I175" s="69">
        <f t="shared" si="13"/>
        <v>0</v>
      </c>
      <c r="J175" s="64">
        <f t="shared" si="14"/>
        <v>0</v>
      </c>
      <c r="K175" s="6">
        <f t="shared" si="15"/>
        <v>0</v>
      </c>
      <c r="L175" s="77">
        <f t="shared" si="16"/>
        <v>1128</v>
      </c>
    </row>
    <row r="176" spans="1:18" ht="123.75" customHeight="1">
      <c r="A176" s="91" t="s">
        <v>502</v>
      </c>
      <c r="B176" s="42"/>
      <c r="C176" s="51" t="s">
        <v>503</v>
      </c>
      <c r="D176" s="42" t="s">
        <v>504</v>
      </c>
      <c r="E176" s="42">
        <v>230</v>
      </c>
      <c r="F176" s="80">
        <v>4300</v>
      </c>
      <c r="G176" s="59">
        <f t="shared" si="12"/>
        <v>3.82</v>
      </c>
      <c r="H176" s="12"/>
      <c r="I176" s="69">
        <f t="shared" si="13"/>
        <v>0</v>
      </c>
      <c r="J176" s="64">
        <f t="shared" si="14"/>
        <v>0</v>
      </c>
      <c r="K176" s="6">
        <f t="shared" si="15"/>
        <v>0</v>
      </c>
      <c r="L176" s="77">
        <f t="shared" si="16"/>
        <v>1128</v>
      </c>
    </row>
    <row r="177" spans="1:12" ht="111.75" customHeight="1">
      <c r="A177" s="91" t="s">
        <v>505</v>
      </c>
      <c r="B177" s="42"/>
      <c r="C177" s="51" t="s">
        <v>506</v>
      </c>
      <c r="D177" s="42" t="s">
        <v>507</v>
      </c>
      <c r="E177" s="42">
        <v>230</v>
      </c>
      <c r="F177" s="80">
        <v>4300</v>
      </c>
      <c r="G177" s="59">
        <f t="shared" si="12"/>
        <v>3.82</v>
      </c>
      <c r="H177" s="12"/>
      <c r="I177" s="69">
        <f t="shared" si="13"/>
        <v>0</v>
      </c>
      <c r="J177" s="64">
        <f t="shared" si="14"/>
        <v>0</v>
      </c>
      <c r="K177" s="6">
        <f t="shared" si="15"/>
        <v>0</v>
      </c>
      <c r="L177" s="77">
        <f t="shared" si="16"/>
        <v>1128</v>
      </c>
    </row>
    <row r="178" spans="1:12" ht="102" customHeight="1">
      <c r="A178" s="91" t="s">
        <v>508</v>
      </c>
      <c r="B178" s="42"/>
      <c r="C178" s="51" t="s">
        <v>509</v>
      </c>
      <c r="D178" s="42" t="s">
        <v>510</v>
      </c>
      <c r="E178" s="42">
        <v>230</v>
      </c>
      <c r="F178" s="80">
        <v>4300</v>
      </c>
      <c r="G178" s="59">
        <f t="shared" si="12"/>
        <v>3.82</v>
      </c>
      <c r="H178" s="12"/>
      <c r="I178" s="69">
        <f t="shared" si="13"/>
        <v>0</v>
      </c>
      <c r="J178" s="64">
        <f t="shared" si="14"/>
        <v>0</v>
      </c>
      <c r="K178" s="6">
        <f t="shared" si="15"/>
        <v>0</v>
      </c>
      <c r="L178" s="77">
        <f t="shared" si="16"/>
        <v>1128</v>
      </c>
    </row>
    <row r="179" spans="1:12" ht="102" customHeight="1">
      <c r="A179" s="91" t="s">
        <v>511</v>
      </c>
      <c r="B179" s="42"/>
      <c r="C179" s="51" t="s">
        <v>512</v>
      </c>
      <c r="D179" s="42" t="s">
        <v>513</v>
      </c>
      <c r="E179" s="42">
        <v>230</v>
      </c>
      <c r="F179" s="80">
        <v>4200</v>
      </c>
      <c r="G179" s="59">
        <f t="shared" si="12"/>
        <v>3.73</v>
      </c>
      <c r="H179" s="12"/>
      <c r="I179" s="69">
        <f t="shared" si="13"/>
        <v>0</v>
      </c>
      <c r="J179" s="64">
        <f t="shared" si="14"/>
        <v>0</v>
      </c>
      <c r="K179" s="6">
        <f t="shared" si="15"/>
        <v>0</v>
      </c>
      <c r="L179" s="77">
        <f t="shared" si="16"/>
        <v>1128</v>
      </c>
    </row>
    <row r="180" spans="1:12" ht="111.75" customHeight="1">
      <c r="A180" s="91" t="s">
        <v>514</v>
      </c>
      <c r="B180" s="42"/>
      <c r="C180" s="51" t="s">
        <v>515</v>
      </c>
      <c r="D180" s="42" t="s">
        <v>516</v>
      </c>
      <c r="E180" s="42">
        <v>210</v>
      </c>
      <c r="F180" s="80">
        <v>4300</v>
      </c>
      <c r="G180" s="59">
        <f t="shared" si="12"/>
        <v>3.82</v>
      </c>
      <c r="H180" s="12"/>
      <c r="I180" s="69">
        <f t="shared" si="13"/>
        <v>0</v>
      </c>
      <c r="J180" s="64">
        <f t="shared" si="14"/>
        <v>0</v>
      </c>
      <c r="K180" s="6">
        <f t="shared" si="15"/>
        <v>0</v>
      </c>
      <c r="L180" s="77">
        <f t="shared" si="16"/>
        <v>1128</v>
      </c>
    </row>
    <row r="181" spans="1:12" ht="75">
      <c r="A181" s="91" t="s">
        <v>517</v>
      </c>
      <c r="B181" s="42"/>
      <c r="C181" s="51" t="s">
        <v>518</v>
      </c>
      <c r="D181" s="42" t="s">
        <v>519</v>
      </c>
      <c r="E181" s="42">
        <v>170</v>
      </c>
      <c r="F181" s="80">
        <v>5500</v>
      </c>
      <c r="G181" s="59">
        <f t="shared" si="12"/>
        <v>4.88</v>
      </c>
      <c r="H181" s="12"/>
      <c r="I181" s="69">
        <f t="shared" si="13"/>
        <v>0</v>
      </c>
      <c r="J181" s="64">
        <f t="shared" si="14"/>
        <v>0</v>
      </c>
      <c r="K181" s="6">
        <f t="shared" si="15"/>
        <v>0</v>
      </c>
      <c r="L181" s="77">
        <f t="shared" si="16"/>
        <v>1128</v>
      </c>
    </row>
    <row r="182" spans="1:12" ht="117" customHeight="1">
      <c r="A182" s="91">
        <v>1378</v>
      </c>
      <c r="B182" s="42"/>
      <c r="C182" s="51" t="s">
        <v>520</v>
      </c>
      <c r="D182" s="42" t="s">
        <v>521</v>
      </c>
      <c r="E182" s="42">
        <v>230</v>
      </c>
      <c r="F182" s="80">
        <v>3700</v>
      </c>
      <c r="G182" s="59">
        <f t="shared" si="12"/>
        <v>3.2899999999999996</v>
      </c>
      <c r="H182" s="12"/>
      <c r="I182" s="69">
        <f t="shared" si="13"/>
        <v>0</v>
      </c>
      <c r="J182" s="64">
        <f t="shared" si="14"/>
        <v>0</v>
      </c>
      <c r="K182" s="6">
        <f t="shared" si="15"/>
        <v>0</v>
      </c>
      <c r="L182" s="77">
        <f t="shared" si="16"/>
        <v>1128</v>
      </c>
    </row>
    <row r="183" spans="1:12" ht="120" customHeight="1">
      <c r="A183" s="91" t="s">
        <v>522</v>
      </c>
      <c r="B183" s="42"/>
      <c r="C183" s="51" t="s">
        <v>523</v>
      </c>
      <c r="D183" s="42" t="s">
        <v>524</v>
      </c>
      <c r="E183" s="42">
        <v>130</v>
      </c>
      <c r="F183" s="80">
        <v>1500</v>
      </c>
      <c r="G183" s="59">
        <f t="shared" si="12"/>
        <v>1.33</v>
      </c>
      <c r="H183" s="12"/>
      <c r="I183" s="69">
        <f t="shared" si="13"/>
        <v>0</v>
      </c>
      <c r="J183" s="64">
        <f t="shared" si="14"/>
        <v>0</v>
      </c>
      <c r="K183" s="6">
        <f t="shared" si="15"/>
        <v>0</v>
      </c>
      <c r="L183" s="77">
        <f t="shared" si="16"/>
        <v>1128</v>
      </c>
    </row>
    <row r="184" spans="1:12" ht="99.75" customHeight="1">
      <c r="A184" s="91" t="s">
        <v>525</v>
      </c>
      <c r="B184" s="42"/>
      <c r="C184" s="51" t="s">
        <v>526</v>
      </c>
      <c r="D184" s="42" t="s">
        <v>527</v>
      </c>
      <c r="E184" s="42">
        <v>130</v>
      </c>
      <c r="F184" s="80">
        <v>1500</v>
      </c>
      <c r="G184" s="59">
        <f t="shared" si="12"/>
        <v>1.33</v>
      </c>
      <c r="H184" s="12"/>
      <c r="I184" s="69">
        <f t="shared" si="13"/>
        <v>0</v>
      </c>
      <c r="J184" s="64">
        <f t="shared" si="14"/>
        <v>0</v>
      </c>
      <c r="K184" s="6">
        <f t="shared" si="15"/>
        <v>0</v>
      </c>
      <c r="L184" s="77">
        <f t="shared" si="16"/>
        <v>1128</v>
      </c>
    </row>
    <row r="185" spans="1:12" ht="111.75" customHeight="1">
      <c r="A185" s="91" t="s">
        <v>528</v>
      </c>
      <c r="B185" s="42"/>
      <c r="C185" s="51" t="s">
        <v>529</v>
      </c>
      <c r="D185" s="42" t="s">
        <v>530</v>
      </c>
      <c r="E185" s="42">
        <v>270</v>
      </c>
      <c r="F185" s="80">
        <v>6300</v>
      </c>
      <c r="G185" s="59">
        <f t="shared" si="12"/>
        <v>5.59</v>
      </c>
      <c r="H185" s="12"/>
      <c r="I185" s="69">
        <f t="shared" si="13"/>
        <v>0</v>
      </c>
      <c r="J185" s="64">
        <f t="shared" si="14"/>
        <v>0</v>
      </c>
      <c r="K185" s="6">
        <f t="shared" si="15"/>
        <v>0</v>
      </c>
      <c r="L185" s="77">
        <f t="shared" si="16"/>
        <v>1128</v>
      </c>
    </row>
    <row r="186" spans="1:12" ht="106.5" customHeight="1">
      <c r="A186" s="91" t="s">
        <v>531</v>
      </c>
      <c r="B186" s="42"/>
      <c r="C186" s="51" t="s">
        <v>532</v>
      </c>
      <c r="D186" s="42" t="s">
        <v>533</v>
      </c>
      <c r="E186" s="42">
        <v>230</v>
      </c>
      <c r="F186" s="80">
        <v>25000</v>
      </c>
      <c r="G186" s="59">
        <f t="shared" si="12"/>
        <v>22.17</v>
      </c>
      <c r="H186" s="12"/>
      <c r="I186" s="69">
        <f t="shared" si="13"/>
        <v>0</v>
      </c>
      <c r="J186" s="64">
        <f t="shared" si="14"/>
        <v>0</v>
      </c>
      <c r="K186" s="6">
        <f t="shared" si="15"/>
        <v>0</v>
      </c>
      <c r="L186" s="77">
        <f t="shared" si="16"/>
        <v>1128</v>
      </c>
    </row>
    <row r="187" spans="1:12" ht="76.5" customHeight="1">
      <c r="A187" s="91" t="s">
        <v>534</v>
      </c>
      <c r="B187" s="42"/>
      <c r="C187" s="51" t="s">
        <v>535</v>
      </c>
      <c r="D187" s="42" t="s">
        <v>536</v>
      </c>
      <c r="E187" s="42">
        <v>170</v>
      </c>
      <c r="F187" s="80">
        <v>6300</v>
      </c>
      <c r="G187" s="59">
        <f t="shared" si="12"/>
        <v>5.59</v>
      </c>
      <c r="H187" s="12"/>
      <c r="I187" s="69">
        <f t="shared" si="13"/>
        <v>0</v>
      </c>
      <c r="J187" s="64">
        <f t="shared" si="14"/>
        <v>0</v>
      </c>
      <c r="K187" s="6">
        <f t="shared" si="15"/>
        <v>0</v>
      </c>
      <c r="L187" s="77">
        <f t="shared" si="16"/>
        <v>1128</v>
      </c>
    </row>
    <row r="188" spans="1:12" ht="108.75" customHeight="1">
      <c r="A188" s="91"/>
      <c r="B188" s="42"/>
      <c r="C188" s="51" t="s">
        <v>537</v>
      </c>
      <c r="D188" s="42" t="s">
        <v>538</v>
      </c>
      <c r="E188" s="42">
        <v>170</v>
      </c>
      <c r="F188" s="80">
        <v>6000</v>
      </c>
      <c r="G188" s="59">
        <f t="shared" si="12"/>
        <v>5.3199999999999994</v>
      </c>
      <c r="H188" s="12"/>
      <c r="I188" s="69">
        <f t="shared" si="13"/>
        <v>0</v>
      </c>
      <c r="J188" s="64">
        <f t="shared" si="14"/>
        <v>0</v>
      </c>
      <c r="K188" s="6">
        <f t="shared" si="15"/>
        <v>0</v>
      </c>
      <c r="L188" s="77">
        <f t="shared" si="16"/>
        <v>1128</v>
      </c>
    </row>
    <row r="189" spans="1:12" ht="99" customHeight="1">
      <c r="A189" s="91"/>
      <c r="B189" s="42"/>
      <c r="C189" s="51" t="s">
        <v>539</v>
      </c>
      <c r="D189" s="42" t="s">
        <v>540</v>
      </c>
      <c r="E189" s="42">
        <v>170</v>
      </c>
      <c r="F189" s="80">
        <v>6000</v>
      </c>
      <c r="G189" s="59">
        <f t="shared" si="12"/>
        <v>5.3199999999999994</v>
      </c>
      <c r="H189" s="12"/>
      <c r="I189" s="69">
        <f t="shared" si="13"/>
        <v>0</v>
      </c>
      <c r="J189" s="64">
        <f t="shared" si="14"/>
        <v>0</v>
      </c>
      <c r="K189" s="6">
        <f t="shared" si="15"/>
        <v>0</v>
      </c>
      <c r="L189" s="77">
        <f t="shared" si="16"/>
        <v>1128</v>
      </c>
    </row>
    <row r="190" spans="1:12" ht="98.25" customHeight="1">
      <c r="A190" s="91"/>
      <c r="B190" s="42"/>
      <c r="C190" s="51" t="s">
        <v>541</v>
      </c>
      <c r="D190" s="42" t="s">
        <v>542</v>
      </c>
      <c r="E190" s="42">
        <v>170</v>
      </c>
      <c r="F190" s="80">
        <v>6000</v>
      </c>
      <c r="G190" s="59">
        <f t="shared" si="12"/>
        <v>5.3199999999999994</v>
      </c>
      <c r="H190" s="12"/>
      <c r="I190" s="69">
        <f t="shared" si="13"/>
        <v>0</v>
      </c>
      <c r="J190" s="64">
        <f t="shared" si="14"/>
        <v>0</v>
      </c>
      <c r="K190" s="6">
        <f t="shared" si="15"/>
        <v>0</v>
      </c>
      <c r="L190" s="77">
        <f t="shared" si="16"/>
        <v>1128</v>
      </c>
    </row>
    <row r="191" spans="1:12" ht="101.25" customHeight="1">
      <c r="A191" s="91"/>
      <c r="B191" s="42"/>
      <c r="C191" s="51" t="s">
        <v>543</v>
      </c>
      <c r="D191" s="42" t="s">
        <v>544</v>
      </c>
      <c r="E191" s="42">
        <v>170</v>
      </c>
      <c r="F191" s="80">
        <v>6000</v>
      </c>
      <c r="G191" s="59">
        <f t="shared" si="12"/>
        <v>5.3199999999999994</v>
      </c>
      <c r="H191" s="12"/>
      <c r="I191" s="69">
        <f t="shared" si="13"/>
        <v>0</v>
      </c>
      <c r="J191" s="64">
        <f t="shared" si="14"/>
        <v>0</v>
      </c>
      <c r="K191" s="6">
        <f t="shared" si="15"/>
        <v>0</v>
      </c>
      <c r="L191" s="77">
        <f t="shared" si="16"/>
        <v>1128</v>
      </c>
    </row>
    <row r="192" spans="1:12" ht="96.75" customHeight="1">
      <c r="A192" s="91" t="s">
        <v>545</v>
      </c>
      <c r="B192" s="42"/>
      <c r="C192" s="51" t="s">
        <v>546</v>
      </c>
      <c r="D192" s="42" t="s">
        <v>547</v>
      </c>
      <c r="E192" s="42">
        <v>70</v>
      </c>
      <c r="F192" s="80">
        <v>3800</v>
      </c>
      <c r="G192" s="59">
        <f t="shared" si="12"/>
        <v>3.3699999999999997</v>
      </c>
      <c r="H192" s="12"/>
      <c r="I192" s="69">
        <f t="shared" si="13"/>
        <v>0</v>
      </c>
      <c r="J192" s="64">
        <f t="shared" si="14"/>
        <v>0</v>
      </c>
      <c r="K192" s="6">
        <f t="shared" si="15"/>
        <v>0</v>
      </c>
      <c r="L192" s="77">
        <f t="shared" si="16"/>
        <v>1128</v>
      </c>
    </row>
    <row r="193" spans="1:12" ht="95.25" customHeight="1">
      <c r="A193" s="91" t="s">
        <v>548</v>
      </c>
      <c r="B193" s="42"/>
      <c r="C193" s="51" t="s">
        <v>549</v>
      </c>
      <c r="D193" s="42" t="s">
        <v>550</v>
      </c>
      <c r="E193" s="42">
        <v>500</v>
      </c>
      <c r="F193" s="80">
        <v>4200</v>
      </c>
      <c r="G193" s="59">
        <f t="shared" si="12"/>
        <v>3.73</v>
      </c>
      <c r="H193" s="12"/>
      <c r="I193" s="69">
        <f t="shared" si="13"/>
        <v>0</v>
      </c>
      <c r="J193" s="64">
        <f t="shared" si="14"/>
        <v>0</v>
      </c>
      <c r="K193" s="6">
        <f t="shared" si="15"/>
        <v>0</v>
      </c>
      <c r="L193" s="77">
        <f t="shared" si="16"/>
        <v>1128</v>
      </c>
    </row>
    <row r="194" spans="1:12" ht="105">
      <c r="A194" s="91" t="s">
        <v>551</v>
      </c>
      <c r="B194" s="42"/>
      <c r="C194" s="51" t="s">
        <v>552</v>
      </c>
      <c r="D194" s="42" t="s">
        <v>553</v>
      </c>
      <c r="E194" s="42">
        <v>1200</v>
      </c>
      <c r="F194" s="80">
        <v>8000</v>
      </c>
      <c r="G194" s="59">
        <f t="shared" si="12"/>
        <v>7.1</v>
      </c>
      <c r="H194" s="12"/>
      <c r="I194" s="69">
        <f t="shared" si="13"/>
        <v>0</v>
      </c>
      <c r="J194" s="64">
        <f t="shared" si="14"/>
        <v>0</v>
      </c>
      <c r="K194" s="6">
        <f t="shared" si="15"/>
        <v>0</v>
      </c>
      <c r="L194" s="77">
        <f t="shared" si="16"/>
        <v>1128</v>
      </c>
    </row>
    <row r="195" spans="1:12" ht="95.25" customHeight="1">
      <c r="A195" s="91" t="s">
        <v>554</v>
      </c>
      <c r="B195" s="42"/>
      <c r="C195" s="51" t="s">
        <v>555</v>
      </c>
      <c r="D195" s="42" t="s">
        <v>556</v>
      </c>
      <c r="E195" s="42">
        <v>1200</v>
      </c>
      <c r="F195" s="80">
        <v>10500</v>
      </c>
      <c r="G195" s="59">
        <f t="shared" si="12"/>
        <v>9.31</v>
      </c>
      <c r="H195" s="12"/>
      <c r="I195" s="69">
        <f t="shared" si="13"/>
        <v>0</v>
      </c>
      <c r="J195" s="64">
        <f t="shared" si="14"/>
        <v>0</v>
      </c>
      <c r="K195" s="6">
        <f t="shared" si="15"/>
        <v>0</v>
      </c>
      <c r="L195" s="77">
        <f t="shared" si="16"/>
        <v>1128</v>
      </c>
    </row>
    <row r="196" spans="1:12" ht="88.5" customHeight="1">
      <c r="A196" s="91" t="s">
        <v>557</v>
      </c>
      <c r="B196" s="42"/>
      <c r="C196" s="51" t="s">
        <v>558</v>
      </c>
      <c r="D196" s="42" t="s">
        <v>559</v>
      </c>
      <c r="E196" s="42">
        <v>620</v>
      </c>
      <c r="F196" s="80">
        <v>6800</v>
      </c>
      <c r="G196" s="59">
        <f t="shared" si="12"/>
        <v>6.0299999999999994</v>
      </c>
      <c r="H196" s="12"/>
      <c r="I196" s="69">
        <f t="shared" si="13"/>
        <v>0</v>
      </c>
      <c r="J196" s="64">
        <f t="shared" si="14"/>
        <v>0</v>
      </c>
      <c r="K196" s="6">
        <f t="shared" si="15"/>
        <v>0</v>
      </c>
      <c r="L196" s="77">
        <f t="shared" si="16"/>
        <v>1128</v>
      </c>
    </row>
    <row r="197" spans="1:12" ht="130.5" customHeight="1">
      <c r="A197" s="91" t="s">
        <v>560</v>
      </c>
      <c r="B197" s="42"/>
      <c r="C197" s="51" t="s">
        <v>561</v>
      </c>
      <c r="D197" s="42" t="s">
        <v>562</v>
      </c>
      <c r="E197" s="42">
        <v>850</v>
      </c>
      <c r="F197" s="80">
        <v>5800</v>
      </c>
      <c r="G197" s="59">
        <f t="shared" si="12"/>
        <v>5.1499999999999995</v>
      </c>
      <c r="H197" s="12"/>
      <c r="I197" s="69">
        <f t="shared" si="13"/>
        <v>0</v>
      </c>
      <c r="J197" s="64">
        <f t="shared" si="14"/>
        <v>0</v>
      </c>
      <c r="K197" s="6">
        <f t="shared" si="15"/>
        <v>0</v>
      </c>
      <c r="L197" s="77">
        <f t="shared" si="16"/>
        <v>1128</v>
      </c>
    </row>
    <row r="198" spans="1:12" ht="92.25" customHeight="1">
      <c r="A198" s="91" t="s">
        <v>563</v>
      </c>
      <c r="B198" s="42"/>
      <c r="C198" s="51" t="s">
        <v>564</v>
      </c>
      <c r="D198" s="42" t="s">
        <v>565</v>
      </c>
      <c r="E198" s="42">
        <v>620</v>
      </c>
      <c r="F198" s="80">
        <v>4800</v>
      </c>
      <c r="G198" s="59">
        <f t="shared" si="12"/>
        <v>4.26</v>
      </c>
      <c r="H198" s="12"/>
      <c r="I198" s="69">
        <f t="shared" si="13"/>
        <v>0</v>
      </c>
      <c r="J198" s="64">
        <f t="shared" si="14"/>
        <v>0</v>
      </c>
      <c r="K198" s="6">
        <f t="shared" si="15"/>
        <v>0</v>
      </c>
      <c r="L198" s="77">
        <f t="shared" si="16"/>
        <v>1128</v>
      </c>
    </row>
    <row r="199" spans="1:12" ht="92.25" customHeight="1">
      <c r="A199" s="91" t="s">
        <v>566</v>
      </c>
      <c r="B199" s="42"/>
      <c r="C199" s="51" t="s">
        <v>567</v>
      </c>
      <c r="D199" s="42" t="s">
        <v>568</v>
      </c>
      <c r="E199" s="42">
        <v>620</v>
      </c>
      <c r="F199" s="80">
        <v>7800</v>
      </c>
      <c r="G199" s="59">
        <f t="shared" si="12"/>
        <v>6.92</v>
      </c>
      <c r="H199" s="12"/>
      <c r="I199" s="69">
        <f t="shared" si="13"/>
        <v>0</v>
      </c>
      <c r="J199" s="64">
        <f t="shared" si="14"/>
        <v>0</v>
      </c>
      <c r="K199" s="6">
        <f t="shared" si="15"/>
        <v>0</v>
      </c>
      <c r="L199" s="77">
        <f t="shared" si="16"/>
        <v>1128</v>
      </c>
    </row>
    <row r="200" spans="1:12" ht="114" customHeight="1">
      <c r="A200" s="91" t="s">
        <v>569</v>
      </c>
      <c r="B200" s="42"/>
      <c r="C200" s="51" t="s">
        <v>570</v>
      </c>
      <c r="D200" s="42" t="s">
        <v>571</v>
      </c>
      <c r="E200" s="42">
        <v>230</v>
      </c>
      <c r="F200" s="80">
        <v>4200</v>
      </c>
      <c r="G200" s="59">
        <f t="shared" si="12"/>
        <v>3.73</v>
      </c>
      <c r="H200" s="12"/>
      <c r="I200" s="69">
        <f t="shared" si="13"/>
        <v>0</v>
      </c>
      <c r="J200" s="64">
        <f t="shared" si="14"/>
        <v>0</v>
      </c>
      <c r="K200" s="6">
        <f t="shared" si="15"/>
        <v>0</v>
      </c>
      <c r="L200" s="77">
        <f t="shared" si="16"/>
        <v>1128</v>
      </c>
    </row>
    <row r="201" spans="1:12" ht="101.25" customHeight="1">
      <c r="A201" s="91" t="s">
        <v>572</v>
      </c>
      <c r="B201" s="42"/>
      <c r="C201" s="51" t="s">
        <v>573</v>
      </c>
      <c r="D201" s="42" t="s">
        <v>574</v>
      </c>
      <c r="E201" s="42">
        <v>230</v>
      </c>
      <c r="F201" s="80">
        <v>4200</v>
      </c>
      <c r="G201" s="59">
        <f t="shared" si="12"/>
        <v>3.73</v>
      </c>
      <c r="H201" s="12"/>
      <c r="I201" s="69">
        <f t="shared" si="13"/>
        <v>0</v>
      </c>
      <c r="J201" s="64">
        <f t="shared" si="14"/>
        <v>0</v>
      </c>
      <c r="K201" s="6">
        <f t="shared" si="15"/>
        <v>0</v>
      </c>
      <c r="L201" s="77">
        <f t="shared" si="16"/>
        <v>1128</v>
      </c>
    </row>
    <row r="202" spans="1:12" ht="153.75" customHeight="1">
      <c r="A202" s="91" t="s">
        <v>575</v>
      </c>
      <c r="B202" s="42"/>
      <c r="C202" s="51" t="s">
        <v>576</v>
      </c>
      <c r="D202" s="42" t="s">
        <v>577</v>
      </c>
      <c r="E202" s="42">
        <v>620</v>
      </c>
      <c r="F202" s="80">
        <v>5000</v>
      </c>
      <c r="G202" s="59">
        <f t="shared" si="12"/>
        <v>4.4399999999999995</v>
      </c>
      <c r="H202" s="12"/>
      <c r="I202" s="69">
        <f t="shared" si="13"/>
        <v>0</v>
      </c>
      <c r="J202" s="64">
        <f t="shared" si="14"/>
        <v>0</v>
      </c>
      <c r="K202" s="6">
        <f t="shared" si="15"/>
        <v>0</v>
      </c>
      <c r="L202" s="77">
        <f t="shared" si="16"/>
        <v>1128</v>
      </c>
    </row>
    <row r="203" spans="1:12" ht="111" customHeight="1">
      <c r="A203" s="91" t="s">
        <v>578</v>
      </c>
      <c r="B203" s="42"/>
      <c r="C203" s="51" t="s">
        <v>579</v>
      </c>
      <c r="D203" s="42" t="s">
        <v>580</v>
      </c>
      <c r="E203" s="42">
        <v>620</v>
      </c>
      <c r="F203" s="80">
        <v>5000</v>
      </c>
      <c r="G203" s="59">
        <f t="shared" si="12"/>
        <v>4.4399999999999995</v>
      </c>
      <c r="H203" s="12"/>
      <c r="I203" s="69">
        <f t="shared" si="13"/>
        <v>0</v>
      </c>
      <c r="J203" s="64">
        <f t="shared" si="14"/>
        <v>0</v>
      </c>
      <c r="K203" s="6">
        <f t="shared" si="15"/>
        <v>0</v>
      </c>
      <c r="L203" s="77">
        <f t="shared" si="16"/>
        <v>1128</v>
      </c>
    </row>
    <row r="204" spans="1:12" ht="126.75" customHeight="1">
      <c r="A204" s="91" t="s">
        <v>581</v>
      </c>
      <c r="B204" s="42"/>
      <c r="C204" s="51" t="s">
        <v>582</v>
      </c>
      <c r="D204" s="42" t="s">
        <v>583</v>
      </c>
      <c r="E204" s="42">
        <v>620</v>
      </c>
      <c r="F204" s="80">
        <v>5000</v>
      </c>
      <c r="G204" s="59">
        <f>ROUNDUP(F204/L204,2)</f>
        <v>4.4399999999999995</v>
      </c>
      <c r="H204" s="12"/>
      <c r="I204" s="69">
        <f>F204*H204</f>
        <v>0</v>
      </c>
      <c r="J204" s="64">
        <f>G204*H204</f>
        <v>0</v>
      </c>
      <c r="K204" s="6">
        <f>H204*E204</f>
        <v>0</v>
      </c>
      <c r="L204" s="77">
        <f t="shared" si="16"/>
        <v>1128</v>
      </c>
    </row>
    <row r="205" spans="1:12" ht="132.75" customHeight="1">
      <c r="A205" s="91" t="s">
        <v>584</v>
      </c>
      <c r="B205" s="42"/>
      <c r="C205" s="51" t="s">
        <v>585</v>
      </c>
      <c r="D205" s="42" t="s">
        <v>586</v>
      </c>
      <c r="E205" s="42">
        <v>620</v>
      </c>
      <c r="F205" s="80">
        <v>5000</v>
      </c>
      <c r="G205" s="59">
        <f>ROUNDUP(F205/L205,2)</f>
        <v>4.4399999999999995</v>
      </c>
      <c r="H205" s="12"/>
      <c r="I205" s="69">
        <f>F205*H205</f>
        <v>0</v>
      </c>
      <c r="J205" s="64">
        <f>G205*H205</f>
        <v>0</v>
      </c>
      <c r="K205" s="6">
        <f>H205*E205</f>
        <v>0</v>
      </c>
      <c r="L205" s="77">
        <f>L204</f>
        <v>1128</v>
      </c>
    </row>
    <row r="206" spans="1:12" ht="116.25" customHeight="1">
      <c r="A206" s="91" t="s">
        <v>587</v>
      </c>
      <c r="B206" s="42"/>
      <c r="C206" s="51" t="s">
        <v>588</v>
      </c>
      <c r="D206" s="42" t="s">
        <v>589</v>
      </c>
      <c r="E206" s="42">
        <v>620</v>
      </c>
      <c r="F206" s="80">
        <v>5200</v>
      </c>
      <c r="G206" s="59">
        <f>ROUNDUP(F206/L206,2)</f>
        <v>4.6099999999999994</v>
      </c>
      <c r="H206" s="12"/>
      <c r="I206" s="69">
        <f>F206*H206</f>
        <v>0</v>
      </c>
      <c r="J206" s="64">
        <f>G206*H206</f>
        <v>0</v>
      </c>
      <c r="K206" s="6">
        <f>H206*E206</f>
        <v>0</v>
      </c>
      <c r="L206" s="77">
        <f>L205</f>
        <v>1128</v>
      </c>
    </row>
    <row r="207" spans="1:12" ht="108.75" customHeight="1">
      <c r="A207" s="91" t="s">
        <v>590</v>
      </c>
      <c r="B207" s="42"/>
      <c r="C207" s="51" t="s">
        <v>591</v>
      </c>
      <c r="D207" s="42" t="s">
        <v>592</v>
      </c>
      <c r="E207" s="42">
        <v>620</v>
      </c>
      <c r="F207" s="80">
        <v>5000</v>
      </c>
      <c r="G207" s="59">
        <f>ROUNDUP(F207/L207,2)</f>
        <v>4.4399999999999995</v>
      </c>
      <c r="H207" s="12"/>
      <c r="I207" s="69">
        <f>F207*H207</f>
        <v>0</v>
      </c>
      <c r="J207" s="64">
        <f>G207*H207</f>
        <v>0</v>
      </c>
      <c r="K207" s="6">
        <f>H207*E207</f>
        <v>0</v>
      </c>
      <c r="L207" s="77">
        <f>L206</f>
        <v>1128</v>
      </c>
    </row>
    <row r="208" spans="1:12" ht="90">
      <c r="A208" s="91">
        <v>64137468</v>
      </c>
      <c r="B208" s="42"/>
      <c r="C208" s="51" t="s">
        <v>593</v>
      </c>
      <c r="D208" s="51" t="s">
        <v>594</v>
      </c>
      <c r="E208" s="42">
        <v>120</v>
      </c>
      <c r="F208" s="80">
        <v>4200</v>
      </c>
      <c r="G208" s="59">
        <f>ROUNDUP(F208/L208,2)</f>
        <v>3.73</v>
      </c>
      <c r="H208" s="12"/>
      <c r="I208" s="69">
        <f>F208*H208</f>
        <v>0</v>
      </c>
      <c r="J208" s="64">
        <f>G208*H208</f>
        <v>0</v>
      </c>
      <c r="K208" s="6">
        <f>H208*E208</f>
        <v>0</v>
      </c>
      <c r="L208" s="77">
        <f>L207</f>
        <v>1128</v>
      </c>
    </row>
    <row r="209" spans="1:12" hidden="1">
      <c r="A209" s="91"/>
      <c r="B209" s="42"/>
      <c r="C209" s="51"/>
      <c r="D209" s="60"/>
      <c r="E209" s="61"/>
      <c r="F209" s="61"/>
      <c r="G209" s="62"/>
      <c r="H209" s="63"/>
      <c r="I209" s="68"/>
      <c r="J209" s="35"/>
      <c r="K209" s="6"/>
      <c r="L209" s="77">
        <f>L208</f>
        <v>1128</v>
      </c>
    </row>
    <row r="210" spans="1:12" ht="21">
      <c r="A210" s="8"/>
      <c r="B210" s="8"/>
      <c r="C210" s="8"/>
      <c r="D210" s="109" t="s">
        <v>3</v>
      </c>
      <c r="E210" s="110"/>
      <c r="F210" s="110"/>
      <c r="G210" s="110"/>
      <c r="H210" s="111"/>
      <c r="I210" s="35">
        <f>SUM(I11:I208)</f>
        <v>0</v>
      </c>
      <c r="J210" s="35">
        <f>SUM(J11:J208)</f>
        <v>0</v>
      </c>
      <c r="K210" s="35">
        <f>SUM(K11:K208)</f>
        <v>0</v>
      </c>
    </row>
  </sheetData>
  <mergeCells count="19">
    <mergeCell ref="D210:H210"/>
    <mergeCell ref="F9:F10"/>
    <mergeCell ref="H9:H10"/>
    <mergeCell ref="A9:A10"/>
    <mergeCell ref="C9:C10"/>
    <mergeCell ref="D9:D10"/>
    <mergeCell ref="B9:B10"/>
    <mergeCell ref="E9:E10"/>
    <mergeCell ref="G9:G10"/>
    <mergeCell ref="A1:K1"/>
    <mergeCell ref="A3:C3"/>
    <mergeCell ref="A4:B4"/>
    <mergeCell ref="H3:K3"/>
    <mergeCell ref="J6:J7"/>
    <mergeCell ref="K6:K7"/>
    <mergeCell ref="J4:K5"/>
    <mergeCell ref="H4:I4"/>
    <mergeCell ref="E6:G6"/>
    <mergeCell ref="E7:G7"/>
  </mergeCells>
  <printOptions horizontalCentered="1"/>
  <pageMargins left="0.19685039370078741" right="0.19685039370078741" top="0.39370078740157483" bottom="0.19685039370078741" header="0" footer="0"/>
  <pageSetup paperSize="9" scale="59" fitToHeight="0" orientation="landscape" horizontalDpi="180" verticalDpi="180" r:id="rId1"/>
  <headerFooter>
    <oddHeader>&amp;C&amp;P</oddHeader>
  </headerFooter>
  <drawing r:id="rId2"/>
</worksheet>
</file>

<file path=xl/worksheets/sheet2.xml><?xml version="1.0" encoding="utf-8"?>
<worksheet xmlns="http://schemas.openxmlformats.org/spreadsheetml/2006/main" xmlns:r="http://schemas.openxmlformats.org/officeDocument/2006/relationships">
  <dimension ref="A1:T133"/>
  <sheetViews>
    <sheetView workbookViewId="0">
      <selection activeCell="I8" sqref="I8"/>
    </sheetView>
  </sheetViews>
  <sheetFormatPr defaultColWidth="9.85546875" defaultRowHeight="15"/>
  <cols>
    <col min="4" max="4" width="8.140625" style="3" customWidth="1"/>
    <col min="5" max="6" width="12.5703125" style="3" customWidth="1"/>
    <col min="12" max="13" width="20.28515625" customWidth="1"/>
  </cols>
  <sheetData>
    <row r="1" spans="4:20" ht="25.5">
      <c r="D1" s="22" t="s">
        <v>7</v>
      </c>
      <c r="E1" s="22" t="s">
        <v>9</v>
      </c>
      <c r="F1" s="97" t="s">
        <v>982</v>
      </c>
      <c r="H1" s="116" t="s">
        <v>6</v>
      </c>
      <c r="I1" s="116"/>
      <c r="J1" s="116"/>
      <c r="K1" s="116"/>
      <c r="L1" s="24">
        <f>Хиты!C4</f>
        <v>0</v>
      </c>
      <c r="M1" s="24">
        <f>L1</f>
        <v>0</v>
      </c>
    </row>
    <row r="2" spans="4:20">
      <c r="D2" s="22">
        <v>0.5</v>
      </c>
      <c r="E2" s="23">
        <v>32500</v>
      </c>
      <c r="F2" s="23">
        <v>33000</v>
      </c>
      <c r="H2" s="118" t="str">
        <f>E1</f>
        <v>Россия</v>
      </c>
      <c r="I2" s="118"/>
      <c r="J2" s="118"/>
      <c r="K2" s="118" t="str">
        <f>F1</f>
        <v>Казахстан,
Украина</v>
      </c>
      <c r="L2" s="118"/>
      <c r="M2" s="118"/>
    </row>
    <row r="3" spans="4:20" ht="15.75">
      <c r="D3" s="22">
        <v>0.75</v>
      </c>
      <c r="E3" s="23">
        <v>35500</v>
      </c>
      <c r="F3" s="23">
        <v>36000</v>
      </c>
      <c r="H3" s="117">
        <f>IF(AND(L1&gt;0,L1&lt;0.75),E2,IF(AND(L1&gt;=0.75,L1&lt;1),E3,
IF(AND(L1&gt;=1,L1&lt;1.25),E4,IF(AND(L1&gt;=1.25,L1&lt;1.5),E5,
IF(AND(L1&gt;=1.5,L1&lt;1.75),E6,IF(AND(L1&gt;=1.75,L1&lt;2),E7,
IF(AND(L1&gt;=2,L1&lt;2.5),E8,IF(AND(L1&gt;=2.5,L1&lt;3),E9,
IF(AND(L1&gt;=3,L1&lt;3.5),E10,IF(AND(L1&gt;=3.5,L1&lt;4),E11,
IF(AND(L1&gt;=4,L1&lt;4.5),E12,IF(AND(L1&gt;=4.5,L1&lt;5),E13,
IF(AND(L1&gt;=5,L1&lt;5.5),E14,IF(AND(L1&gt;=5.5,L1&lt;6),E15,
IF(AND(L1&gt;=6,L1&lt;6.5),E16,IF(AND(L1&gt;=6.5,L1&lt;7),E17,
IF(AND(L1&gt;=7,L1&lt;7.5),E18,IF(AND(L1&gt;=7.5,L1&lt;8),E19,
IF(AND(L1&gt;=8,L1&lt;8.5),E20,IF(AND(L1&gt;=8.5,L1&lt;9),E21,
IF(AND(L1&gt;=9,L1&lt;9.5),E22,IF(AND(L1&gt;=9.5,L1&lt;10),E23,
IF(AND(L1&gt;=10,L1&lt;10.5),E24,IF(AND(L1&gt;=10.5,L1&lt;11),E25,
IF(AND(L1&gt;=11,L1&lt;11.5),E26,IF(AND(L1&gt;=11.5,L1&lt;12),E27,
IF(AND(L1&gt;=12,L1&lt;12.5),E28,IF(AND(L1&gt;=12.5,L1&lt;13),E29,IF(AND(L1&gt;=13,L1&lt;13.5),E30,
IF(AND(L1&gt;=13.5,L1&lt;14),E31,IF(AND(L1&gt;=14,L1&lt;14.5),E32,
IF(AND(L1&gt;=14.5,L1&lt;15),E33,IF(AND(L1&gt;=15,L1&lt;15.5),E34,
IF(AND(L1&gt;=15.5,L1&lt;16),E35,IF(AND(L1&gt;=16,L1&lt;16.5),E36,
IF(AND(L1&gt;=16.5,L1&lt;17),E37,IF(AND(L1&gt;=17,L1&lt;17.5),E38,
IF(AND(L1&gt;=17.5,L1&lt;18),E39,IF(AND(L1&gt;=18,L1&lt;18.5),E40,
IF(AND(L1&gt;=18.5,L1&lt;19),E41,IF(AND(L1&gt;=19,L1&lt;19.5),E42,
IF(AND(L1&gt;=19.5,L1&lt;20),E43,IF(AND(L1&gt;=20,L1&lt;20.5),E44,0)))))))))))))))))))))))))))))))))))))))))))</f>
        <v>0</v>
      </c>
      <c r="I3" s="117"/>
      <c r="J3" s="117"/>
      <c r="K3" s="117">
        <f>IF(AND(M1&gt;0,M1&lt;0.75),F2,IF(AND(M1&gt;=0.75,M1&lt;1),F3,
IF(AND(M1&gt;=1,M1&lt;1.25),F4,IF(AND(M1&gt;=1.25,M1&lt;1.5),F5,
IF(AND(M1&gt;=1.5,M1&lt;1.75),F6,IF(AND(M1&gt;=1.75,M1&lt;2),F7,
IF(AND(M1&gt;=2,M1&lt;2.5),F8,IF(AND(M1&gt;=2.5,M1&lt;3),F9,
IF(AND(M1&gt;=3,M1&lt;3.5),F10,IF(AND(M1&gt;=3.5,M1&lt;4),F11,
IF(AND(M1&gt;=4,M1&lt;4.5),F12,IF(AND(M1&gt;=4.5,M1&lt;5),F13,
IF(AND(M1&gt;=5,M1&lt;5.5),F14,IF(AND(M1&gt;=5.5,M1&lt;6),F15,
IF(AND(M1&gt;=6,M1&lt;6.5),F16,IF(AND(M1&gt;=6.5,M1&lt;7),F17,
IF(AND(M1&gt;=7,M1&lt;7.5),F18,IF(AND(M1&gt;=7.5,M1&lt;8),F19,
IF(AND(M1&gt;=8,M1&lt;8.5),F20,IF(AND(M1&gt;=8.5,M1&lt;9),F21,
IF(AND(M1&gt;=9,M1&lt;9.5),F22,IF(AND(M1&gt;=9.5,M1&lt;10),F23,
IF(AND(M1&gt;=10,M1&lt;10.5),F24,IF(AND(M1&gt;=10.5,M1&lt;11),F25,
IF(AND(M1&gt;=11,M1&lt;11.5),F26,IF(AND(M1&gt;=11.5,M1&lt;12),F27,
IF(AND(M1&gt;=12,M1&lt;12.5),F28,IF(AND(M1&gt;=12.5,M1&lt;13),F29,IF(AND(M1&gt;=13,M1&lt;13.5),F30,
IF(AND(M1&gt;=13.5,M1&lt;14),F31,
IF(AND(M1&gt;=14,M1&lt;14.5),F32,
IF(AND(M1&gt;=14.5,M1&lt;15),F33,
IF(AND(M1&gt;=15,M1&lt;15.5),F34,
IF(AND(M1&gt;=15.5,M1&lt;16),F35,
IF(AND(M1&gt;=16,M1&lt;16.5),F36,
IF(AND(M1&gt;=16.5,M1&lt;17),F37,
IF(AND(M1&gt;=17,M1&lt;17.5),F38,
IF(AND(M1&gt;=17.5,M1&lt;18),F39,
IF(AND(M1&gt;=18,M1&lt;18.5),F40,
IF(AND(M1&gt;=18.5,M1&lt;19),F41,
IF(AND(M1&gt;=19,M1&lt;19.5),F42,
IF(AND(M1&gt;=19.5,M1&lt;20),F43,
IF(M1&gt;=20,F44,0)))))))))))))))))))))))))))))))))))))))))))</f>
        <v>0</v>
      </c>
      <c r="L3" s="117"/>
      <c r="M3" s="117"/>
    </row>
    <row r="4" spans="4:20">
      <c r="D4" s="22">
        <v>1</v>
      </c>
      <c r="E4" s="23">
        <v>38500</v>
      </c>
      <c r="F4" s="23">
        <v>39000</v>
      </c>
    </row>
    <row r="5" spans="4:20">
      <c r="D5" s="22">
        <v>1.25</v>
      </c>
      <c r="E5" s="23">
        <v>41500</v>
      </c>
      <c r="F5" s="23">
        <v>42000</v>
      </c>
    </row>
    <row r="6" spans="4:20">
      <c r="D6" s="22">
        <v>1.5</v>
      </c>
      <c r="E6" s="23">
        <v>44500</v>
      </c>
      <c r="F6" s="23">
        <v>45000</v>
      </c>
      <c r="L6" s="4"/>
      <c r="M6" s="4"/>
      <c r="N6" s="4"/>
      <c r="O6" s="4"/>
      <c r="P6" s="4"/>
      <c r="Q6" s="4"/>
      <c r="R6" s="4"/>
      <c r="S6" s="4"/>
      <c r="T6" s="4"/>
    </row>
    <row r="7" spans="4:20">
      <c r="D7" s="22">
        <v>1.75</v>
      </c>
      <c r="E7" s="23">
        <v>48000</v>
      </c>
      <c r="F7" s="23">
        <v>48000</v>
      </c>
      <c r="L7" s="4"/>
      <c r="M7" s="4"/>
      <c r="N7" s="4"/>
      <c r="O7" s="4"/>
      <c r="P7" s="4"/>
      <c r="Q7" s="4"/>
      <c r="R7" s="4"/>
      <c r="S7" s="4"/>
      <c r="T7" s="4"/>
    </row>
    <row r="8" spans="4:20">
      <c r="D8" s="22">
        <v>2</v>
      </c>
      <c r="E8" s="23">
        <v>51000</v>
      </c>
      <c r="F8" s="23">
        <v>51000</v>
      </c>
      <c r="L8" s="4"/>
      <c r="M8" s="4"/>
      <c r="N8" s="4"/>
      <c r="O8" s="4"/>
      <c r="P8" s="4"/>
      <c r="Q8" s="4"/>
      <c r="R8" s="4"/>
      <c r="S8" s="4"/>
      <c r="T8" s="4"/>
    </row>
    <row r="9" spans="4:20">
      <c r="D9" s="22">
        <v>2.5</v>
      </c>
      <c r="E9" s="23">
        <v>56000</v>
      </c>
      <c r="F9" s="23">
        <v>56500</v>
      </c>
      <c r="L9" s="4"/>
      <c r="M9" s="4"/>
      <c r="N9" s="4"/>
      <c r="O9" s="4"/>
      <c r="P9" s="4"/>
      <c r="Q9" s="4"/>
      <c r="R9" s="4"/>
      <c r="S9" s="4"/>
      <c r="T9" s="4"/>
    </row>
    <row r="10" spans="4:20">
      <c r="D10" s="22">
        <v>3</v>
      </c>
      <c r="E10" s="23">
        <v>60500</v>
      </c>
      <c r="F10" s="23">
        <v>62000</v>
      </c>
      <c r="L10" s="4"/>
      <c r="M10" s="4"/>
      <c r="N10" s="4"/>
      <c r="O10" s="4"/>
      <c r="P10" s="4"/>
      <c r="Q10" s="4"/>
      <c r="R10" s="4"/>
      <c r="S10" s="4"/>
      <c r="T10" s="4"/>
    </row>
    <row r="11" spans="4:20">
      <c r="D11" s="22">
        <v>3.5</v>
      </c>
      <c r="E11" s="23">
        <v>65500</v>
      </c>
      <c r="F11" s="23">
        <v>69500</v>
      </c>
    </row>
    <row r="12" spans="4:20">
      <c r="D12" s="22">
        <v>4</v>
      </c>
      <c r="E12" s="23">
        <v>70500</v>
      </c>
      <c r="F12" s="23">
        <v>77000</v>
      </c>
    </row>
    <row r="13" spans="4:20">
      <c r="D13" s="22">
        <v>4.5</v>
      </c>
      <c r="E13" s="23">
        <v>75500</v>
      </c>
      <c r="F13" s="23">
        <v>85000</v>
      </c>
    </row>
    <row r="14" spans="4:20">
      <c r="D14" s="22">
        <v>5</v>
      </c>
      <c r="E14" s="23">
        <v>80500</v>
      </c>
      <c r="F14" s="23">
        <v>92500</v>
      </c>
    </row>
    <row r="15" spans="4:20">
      <c r="D15" s="22">
        <v>5.5</v>
      </c>
      <c r="E15" s="23">
        <v>85000</v>
      </c>
      <c r="F15" s="23">
        <v>100000</v>
      </c>
    </row>
    <row r="16" spans="4:20">
      <c r="D16" s="22">
        <v>6</v>
      </c>
      <c r="E16" s="23">
        <v>90000</v>
      </c>
      <c r="F16" s="23">
        <v>107500</v>
      </c>
    </row>
    <row r="17" spans="4:6">
      <c r="D17" s="22">
        <v>6.5</v>
      </c>
      <c r="E17" s="23">
        <v>95000</v>
      </c>
      <c r="F17" s="23">
        <v>115000</v>
      </c>
    </row>
    <row r="18" spans="4:6">
      <c r="D18" s="22">
        <v>7</v>
      </c>
      <c r="E18" s="23">
        <v>100000</v>
      </c>
      <c r="F18" s="23">
        <v>123000</v>
      </c>
    </row>
    <row r="19" spans="4:6">
      <c r="D19" s="22">
        <v>7.5</v>
      </c>
      <c r="E19" s="23">
        <v>104500</v>
      </c>
      <c r="F19" s="23">
        <v>130500</v>
      </c>
    </row>
    <row r="20" spans="4:6">
      <c r="D20" s="22">
        <v>8</v>
      </c>
      <c r="E20" s="23">
        <v>109500</v>
      </c>
      <c r="F20" s="23">
        <v>138000</v>
      </c>
    </row>
    <row r="21" spans="4:6">
      <c r="D21" s="22">
        <v>8.5</v>
      </c>
      <c r="E21" s="23">
        <v>114500</v>
      </c>
      <c r="F21" s="23">
        <v>145500</v>
      </c>
    </row>
    <row r="22" spans="4:6">
      <c r="D22" s="22">
        <v>9</v>
      </c>
      <c r="E22" s="23">
        <v>119500</v>
      </c>
      <c r="F22" s="23">
        <v>153000</v>
      </c>
    </row>
    <row r="23" spans="4:6">
      <c r="D23" s="22">
        <v>9.5</v>
      </c>
      <c r="E23" s="23">
        <v>124500</v>
      </c>
      <c r="F23" s="23">
        <v>160500</v>
      </c>
    </row>
    <row r="24" spans="4:6">
      <c r="D24" s="22">
        <v>10</v>
      </c>
      <c r="E24" s="23">
        <v>128500</v>
      </c>
      <c r="F24" s="23">
        <v>168500</v>
      </c>
    </row>
    <row r="25" spans="4:6">
      <c r="D25" s="22">
        <v>10.5</v>
      </c>
      <c r="E25" s="23">
        <v>132500</v>
      </c>
      <c r="F25" s="23">
        <v>176000</v>
      </c>
    </row>
    <row r="26" spans="4:6">
      <c r="D26" s="22">
        <v>11</v>
      </c>
      <c r="E26" s="23">
        <v>137000</v>
      </c>
      <c r="F26" s="23">
        <v>183500</v>
      </c>
    </row>
    <row r="27" spans="4:6">
      <c r="D27" s="22">
        <v>11.5</v>
      </c>
      <c r="E27" s="23">
        <v>141000</v>
      </c>
      <c r="F27" s="23">
        <v>191000</v>
      </c>
    </row>
    <row r="28" spans="4:6">
      <c r="D28" s="22">
        <v>12</v>
      </c>
      <c r="E28" s="23">
        <v>145000</v>
      </c>
      <c r="F28" s="23">
        <v>198500</v>
      </c>
    </row>
    <row r="29" spans="4:6">
      <c r="D29" s="22">
        <v>12.5</v>
      </c>
      <c r="E29" s="23">
        <v>149500</v>
      </c>
      <c r="F29" s="22">
        <v>206000</v>
      </c>
    </row>
    <row r="30" spans="4:6">
      <c r="D30" s="22">
        <v>13</v>
      </c>
      <c r="E30" s="23">
        <v>153500</v>
      </c>
      <c r="F30" s="22">
        <v>214000</v>
      </c>
    </row>
    <row r="31" spans="4:6">
      <c r="D31" s="22">
        <v>13.5</v>
      </c>
      <c r="E31" s="23">
        <v>157500</v>
      </c>
      <c r="F31" s="22">
        <v>221500</v>
      </c>
    </row>
    <row r="32" spans="4:6">
      <c r="D32" s="22">
        <v>14</v>
      </c>
      <c r="E32" s="23">
        <v>161500</v>
      </c>
      <c r="F32" s="22">
        <v>229000</v>
      </c>
    </row>
    <row r="33" spans="4:6">
      <c r="D33" s="22">
        <v>14.5</v>
      </c>
      <c r="E33" s="23">
        <v>166000</v>
      </c>
      <c r="F33" s="22">
        <v>236500</v>
      </c>
    </row>
    <row r="34" spans="4:6">
      <c r="D34" s="22">
        <v>15</v>
      </c>
      <c r="E34" s="23">
        <v>170000</v>
      </c>
      <c r="F34" s="22">
        <v>244000</v>
      </c>
    </row>
    <row r="35" spans="4:6">
      <c r="D35" s="22">
        <v>15.5</v>
      </c>
      <c r="E35" s="23">
        <v>174000</v>
      </c>
      <c r="F35" s="22">
        <v>252000</v>
      </c>
    </row>
    <row r="36" spans="4:6">
      <c r="D36" s="22">
        <v>16</v>
      </c>
      <c r="E36" s="23">
        <v>178500</v>
      </c>
      <c r="F36" s="22">
        <v>259500</v>
      </c>
    </row>
    <row r="37" spans="4:6">
      <c r="D37" s="22">
        <v>16.5</v>
      </c>
      <c r="E37" s="23">
        <v>182500</v>
      </c>
      <c r="F37" s="22"/>
    </row>
    <row r="38" spans="4:6">
      <c r="D38" s="22">
        <v>17</v>
      </c>
      <c r="E38" s="23">
        <v>186500</v>
      </c>
      <c r="F38" s="22"/>
    </row>
    <row r="39" spans="4:6">
      <c r="D39" s="22">
        <v>17.5</v>
      </c>
      <c r="E39" s="23">
        <v>191000</v>
      </c>
      <c r="F39" s="22"/>
    </row>
    <row r="40" spans="4:6">
      <c r="D40" s="22">
        <v>18</v>
      </c>
      <c r="E40" s="23">
        <v>195000</v>
      </c>
      <c r="F40" s="22"/>
    </row>
    <row r="41" spans="4:6">
      <c r="D41" s="22">
        <v>18.5</v>
      </c>
      <c r="E41" s="23">
        <v>199000</v>
      </c>
      <c r="F41" s="22"/>
    </row>
    <row r="42" spans="4:6">
      <c r="D42" s="22">
        <v>19</v>
      </c>
      <c r="E42" s="23">
        <v>203500</v>
      </c>
      <c r="F42" s="22"/>
    </row>
    <row r="43" spans="4:6">
      <c r="D43" s="22">
        <v>19.5</v>
      </c>
      <c r="E43" s="23">
        <v>207500</v>
      </c>
      <c r="F43" s="22"/>
    </row>
    <row r="44" spans="4:6">
      <c r="D44" s="22">
        <v>20</v>
      </c>
      <c r="E44" s="23">
        <v>211500</v>
      </c>
      <c r="F44" s="22"/>
    </row>
    <row r="78" spans="12:12">
      <c r="L78" s="1"/>
    </row>
    <row r="79" spans="12:12">
      <c r="L79" s="1"/>
    </row>
    <row r="80" spans="12:12">
      <c r="L80" s="1"/>
    </row>
    <row r="81" spans="1:20">
      <c r="L81" s="1"/>
      <c r="M81" s="1"/>
      <c r="N81" s="1"/>
      <c r="O81" s="1"/>
      <c r="P81" s="1"/>
      <c r="Q81" s="1"/>
      <c r="R81" s="1"/>
      <c r="S81" s="1"/>
      <c r="T81" s="1"/>
    </row>
    <row r="82" spans="1:20">
      <c r="L82" s="1"/>
      <c r="M82" s="1"/>
      <c r="N82" s="1"/>
      <c r="O82" s="1"/>
      <c r="P82" s="1"/>
      <c r="Q82" s="1"/>
      <c r="R82" s="1"/>
      <c r="S82" s="1"/>
      <c r="T82" s="1"/>
    </row>
    <row r="83" spans="1:20">
      <c r="L83" s="1"/>
      <c r="M83" s="1"/>
      <c r="N83" s="1"/>
      <c r="O83" s="1"/>
      <c r="P83" s="1"/>
      <c r="Q83" s="1"/>
      <c r="R83" s="1"/>
      <c r="S83" s="1"/>
      <c r="T83" s="1"/>
    </row>
    <row r="84" spans="1:20">
      <c r="L84" s="1"/>
      <c r="M84" s="1"/>
      <c r="N84" s="1"/>
      <c r="O84" s="1"/>
      <c r="P84" s="1"/>
      <c r="Q84" s="1"/>
      <c r="R84" s="1"/>
      <c r="S84" s="1"/>
      <c r="T84" s="1"/>
    </row>
    <row r="85" spans="1:20">
      <c r="L85" s="1"/>
      <c r="M85" s="1"/>
      <c r="N85" s="1"/>
      <c r="O85" s="1"/>
      <c r="P85" s="1"/>
      <c r="Q85" s="1"/>
      <c r="R85" s="1"/>
      <c r="S85" s="1"/>
      <c r="T85" s="1"/>
    </row>
    <row r="86" spans="1:20">
      <c r="L86" s="1"/>
      <c r="M86" s="1"/>
      <c r="N86" s="1"/>
      <c r="O86" s="1"/>
      <c r="P86" s="1"/>
      <c r="Q86" s="1"/>
      <c r="R86" s="1"/>
      <c r="S86" s="1"/>
      <c r="T86" s="1"/>
    </row>
    <row r="88" spans="1:20">
      <c r="A88" s="2"/>
      <c r="B88" s="2"/>
      <c r="C88" s="2"/>
      <c r="G88" s="2"/>
      <c r="H88" s="2"/>
      <c r="I88" s="2"/>
      <c r="J88" s="2"/>
      <c r="K88" s="2"/>
    </row>
    <row r="89" spans="1:20">
      <c r="A89" s="2"/>
      <c r="B89" s="2"/>
      <c r="C89" s="2"/>
      <c r="G89" s="2"/>
      <c r="H89" s="2"/>
      <c r="I89" s="2"/>
      <c r="J89" s="2"/>
      <c r="K89" s="2"/>
    </row>
    <row r="90" spans="1:20">
      <c r="A90" s="7"/>
      <c r="B90" s="7"/>
      <c r="C90" s="7"/>
      <c r="D90" s="16"/>
      <c r="E90" s="16"/>
      <c r="F90" s="16"/>
      <c r="G90" s="7"/>
      <c r="H90" s="7"/>
      <c r="I90" s="7"/>
      <c r="J90" s="7"/>
      <c r="K90" s="7"/>
    </row>
    <row r="91" spans="1:20">
      <c r="A91" s="7"/>
      <c r="B91" s="7"/>
      <c r="C91" s="7"/>
      <c r="D91" s="16"/>
      <c r="E91" s="16"/>
      <c r="F91" s="16"/>
      <c r="G91" s="7"/>
      <c r="H91" s="7"/>
      <c r="I91" s="7"/>
      <c r="J91" s="7"/>
      <c r="K91" s="7"/>
    </row>
    <row r="92" spans="1:20">
      <c r="A92" s="7"/>
      <c r="B92" s="7"/>
      <c r="C92" s="7"/>
      <c r="D92" s="16"/>
      <c r="E92" s="16"/>
      <c r="F92" s="16"/>
      <c r="G92" s="7"/>
      <c r="H92" s="7"/>
      <c r="I92" s="7"/>
      <c r="J92" s="7"/>
      <c r="K92" s="7"/>
    </row>
    <row r="93" spans="1:20" ht="21">
      <c r="A93" s="7"/>
      <c r="B93" s="7"/>
      <c r="C93" s="7"/>
      <c r="D93" s="20"/>
      <c r="E93" s="20"/>
      <c r="F93" s="15"/>
      <c r="G93" s="10"/>
      <c r="H93" s="7"/>
      <c r="I93" s="7"/>
      <c r="J93" s="7"/>
      <c r="K93" s="14"/>
    </row>
    <row r="94" spans="1:20" ht="26.25">
      <c r="A94" s="7"/>
      <c r="B94" s="7"/>
      <c r="C94" s="7"/>
      <c r="D94" s="20"/>
      <c r="E94" s="21"/>
      <c r="F94" s="11"/>
      <c r="G94" s="11"/>
      <c r="H94" s="7"/>
      <c r="I94" s="7"/>
      <c r="J94" s="7"/>
      <c r="K94" s="14"/>
    </row>
    <row r="95" spans="1:20">
      <c r="A95" s="7"/>
      <c r="B95" s="7"/>
      <c r="C95" s="7"/>
      <c r="D95" s="16"/>
      <c r="E95" s="16"/>
      <c r="F95" s="16"/>
      <c r="G95" s="7"/>
      <c r="H95" s="7"/>
      <c r="I95" s="7"/>
      <c r="J95" s="7"/>
      <c r="K95" s="7"/>
    </row>
    <row r="96" spans="1:20">
      <c r="A96" s="7"/>
      <c r="B96" s="7"/>
      <c r="C96" s="7"/>
      <c r="D96" s="16"/>
      <c r="E96" s="16"/>
      <c r="F96" s="16"/>
      <c r="G96" s="7"/>
      <c r="H96" s="7"/>
      <c r="I96" s="7"/>
      <c r="J96" s="7"/>
      <c r="K96" s="14"/>
    </row>
    <row r="97" spans="1:11">
      <c r="A97" s="7"/>
      <c r="B97" s="7"/>
      <c r="C97" s="7"/>
      <c r="D97" s="16"/>
      <c r="E97" s="16"/>
      <c r="F97" s="16"/>
      <c r="G97" s="7"/>
      <c r="H97" s="7"/>
      <c r="I97" s="7"/>
      <c r="J97" s="7"/>
      <c r="K97" s="7"/>
    </row>
    <row r="98" spans="1:11">
      <c r="A98" s="7"/>
      <c r="B98" s="7"/>
      <c r="C98" s="7"/>
      <c r="D98" s="16"/>
      <c r="E98" s="16"/>
      <c r="F98" s="16"/>
      <c r="G98" s="7"/>
      <c r="H98" s="7"/>
      <c r="I98" s="7"/>
      <c r="J98" s="7"/>
      <c r="K98" s="14"/>
    </row>
    <row r="99" spans="1:11">
      <c r="A99" s="7"/>
      <c r="B99" s="7"/>
      <c r="C99" s="7"/>
      <c r="D99" s="16"/>
      <c r="E99" s="16"/>
      <c r="F99" s="16"/>
      <c r="G99" s="7"/>
      <c r="H99" s="7"/>
      <c r="I99" s="7"/>
      <c r="J99" s="7"/>
      <c r="K99" s="14"/>
    </row>
    <row r="100" spans="1:11">
      <c r="A100" s="7"/>
      <c r="B100" s="7"/>
      <c r="C100" s="7"/>
      <c r="D100" s="16"/>
      <c r="E100" s="16"/>
      <c r="F100" s="16"/>
      <c r="G100" s="7"/>
      <c r="H100" s="7"/>
      <c r="I100" s="7"/>
      <c r="J100" s="7"/>
      <c r="K100" s="7"/>
    </row>
    <row r="101" spans="1:11">
      <c r="A101" s="7"/>
      <c r="B101" s="7"/>
      <c r="C101" s="7"/>
      <c r="D101" s="16"/>
      <c r="E101" s="16"/>
      <c r="F101" s="16"/>
      <c r="G101" s="7"/>
      <c r="H101" s="7"/>
      <c r="I101" s="7"/>
      <c r="J101" s="7"/>
      <c r="K101" s="7"/>
    </row>
    <row r="102" spans="1:11">
      <c r="A102" s="7"/>
      <c r="B102" s="7"/>
      <c r="C102" s="7"/>
      <c r="D102" s="16"/>
      <c r="E102" s="16"/>
      <c r="F102" s="16"/>
      <c r="G102" s="7"/>
      <c r="H102" s="7"/>
      <c r="I102" s="7"/>
      <c r="J102" s="7"/>
      <c r="K102" s="7"/>
    </row>
    <row r="103" spans="1:11">
      <c r="A103" s="7"/>
      <c r="B103" s="7"/>
      <c r="C103" s="7"/>
      <c r="D103" s="16"/>
      <c r="E103" s="16"/>
      <c r="F103" s="16"/>
      <c r="G103" s="7"/>
      <c r="H103" s="7"/>
      <c r="I103" s="7"/>
      <c r="J103" s="7"/>
      <c r="K103" s="7"/>
    </row>
    <row r="104" spans="1:11">
      <c r="A104" s="7"/>
      <c r="B104" s="7"/>
      <c r="C104" s="7"/>
      <c r="D104" s="16"/>
      <c r="E104" s="16"/>
      <c r="F104" s="16"/>
      <c r="G104" s="7"/>
      <c r="H104" s="7"/>
      <c r="I104" s="7"/>
      <c r="J104" s="7"/>
      <c r="K104" s="7"/>
    </row>
    <row r="105" spans="1:11">
      <c r="A105" s="7"/>
      <c r="B105" s="7"/>
      <c r="C105" s="7"/>
      <c r="D105" s="16"/>
      <c r="E105" s="16"/>
      <c r="F105" s="16"/>
      <c r="G105" s="7"/>
      <c r="H105" s="7"/>
      <c r="I105" s="7"/>
      <c r="J105" s="7"/>
      <c r="K105" s="7"/>
    </row>
    <row r="106" spans="1:11">
      <c r="A106" s="4"/>
      <c r="B106" s="4"/>
      <c r="C106" s="4"/>
      <c r="D106" s="16"/>
      <c r="E106" s="16"/>
      <c r="F106" s="16"/>
      <c r="G106" s="7"/>
      <c r="H106" s="7"/>
      <c r="I106" s="7"/>
      <c r="J106" s="7"/>
      <c r="K106" s="7"/>
    </row>
    <row r="107" spans="1:11">
      <c r="A107" s="7"/>
      <c r="B107" s="7"/>
      <c r="C107" s="7"/>
      <c r="D107" s="16"/>
      <c r="E107" s="16"/>
      <c r="F107" s="16"/>
      <c r="G107" s="7"/>
      <c r="H107" s="7"/>
      <c r="I107" s="7"/>
      <c r="J107" s="7"/>
      <c r="K107" s="7"/>
    </row>
    <row r="108" spans="1:11">
      <c r="A108" s="4"/>
      <c r="B108" s="4"/>
      <c r="C108" s="4"/>
      <c r="D108" s="16"/>
      <c r="E108" s="16"/>
      <c r="F108" s="16"/>
      <c r="G108" s="7"/>
      <c r="H108" s="7"/>
      <c r="I108" s="7"/>
      <c r="J108" s="7"/>
      <c r="K108" s="7"/>
    </row>
    <row r="109" spans="1:11">
      <c r="A109" s="7"/>
      <c r="B109" s="7"/>
      <c r="C109" s="7"/>
      <c r="D109" s="16"/>
      <c r="E109" s="16"/>
      <c r="F109" s="16"/>
      <c r="G109" s="7"/>
      <c r="H109" s="7"/>
      <c r="I109" s="7"/>
      <c r="J109" s="7"/>
      <c r="K109" s="7"/>
    </row>
    <row r="110" spans="1:11">
      <c r="A110" s="7"/>
      <c r="B110" s="7"/>
      <c r="C110" s="7"/>
      <c r="D110" s="16"/>
      <c r="E110" s="16"/>
      <c r="F110" s="16"/>
      <c r="G110" s="7"/>
      <c r="H110" s="7"/>
      <c r="I110" s="7"/>
      <c r="J110" s="7"/>
      <c r="K110" s="7"/>
    </row>
    <row r="111" spans="1:11">
      <c r="A111" s="4"/>
      <c r="B111" s="4"/>
      <c r="C111" s="7"/>
      <c r="D111" s="16"/>
      <c r="E111" s="16"/>
      <c r="F111" s="16"/>
      <c r="G111" s="7"/>
      <c r="H111" s="7"/>
      <c r="I111" s="7"/>
      <c r="J111" s="7"/>
      <c r="K111" s="7"/>
    </row>
    <row r="112" spans="1:11">
      <c r="A112" s="7"/>
      <c r="B112" s="7"/>
      <c r="C112" s="7"/>
      <c r="D112" s="16"/>
      <c r="E112" s="16"/>
      <c r="F112" s="16"/>
      <c r="G112" s="7"/>
      <c r="H112" s="7"/>
      <c r="I112" s="7"/>
      <c r="J112" s="7"/>
      <c r="K112" s="7"/>
    </row>
    <row r="113" spans="1:11">
      <c r="A113" s="7"/>
      <c r="B113" s="7"/>
      <c r="C113" s="7"/>
      <c r="D113" s="16"/>
      <c r="E113" s="16"/>
      <c r="F113" s="16"/>
      <c r="G113" s="7"/>
      <c r="H113" s="7"/>
      <c r="I113" s="7"/>
      <c r="J113" s="7"/>
      <c r="K113" s="7"/>
    </row>
    <row r="114" spans="1:11">
      <c r="A114" s="2"/>
      <c r="B114" s="2"/>
      <c r="C114" s="2"/>
      <c r="G114" s="2"/>
      <c r="H114" s="2"/>
      <c r="I114" s="2"/>
      <c r="J114" s="2"/>
      <c r="K114" s="2"/>
    </row>
    <row r="115" spans="1:11">
      <c r="A115" s="2"/>
      <c r="B115" s="2"/>
      <c r="C115" s="2"/>
      <c r="G115" s="2"/>
      <c r="H115" s="2"/>
      <c r="I115" s="2"/>
      <c r="J115" s="2"/>
      <c r="K115" s="2"/>
    </row>
    <row r="116" spans="1:11">
      <c r="A116" s="2"/>
      <c r="B116" s="2"/>
      <c r="C116" s="2"/>
      <c r="G116" s="2"/>
      <c r="H116" s="2"/>
      <c r="I116" s="2"/>
      <c r="J116" s="2"/>
      <c r="K116" s="2"/>
    </row>
    <row r="117" spans="1:11">
      <c r="A117" s="2"/>
      <c r="B117" s="2"/>
      <c r="C117" s="2"/>
      <c r="G117" s="2"/>
      <c r="H117" s="2"/>
      <c r="I117" s="2"/>
      <c r="J117" s="2"/>
      <c r="K117" s="2"/>
    </row>
    <row r="118" spans="1:11">
      <c r="A118" s="2"/>
      <c r="B118" s="2"/>
      <c r="C118" s="2"/>
      <c r="G118" s="2"/>
      <c r="H118" s="2"/>
      <c r="I118" s="2"/>
      <c r="J118" s="2"/>
      <c r="K118" s="2"/>
    </row>
    <row r="119" spans="1:11">
      <c r="A119" s="2"/>
      <c r="B119" s="2"/>
      <c r="C119" s="2"/>
      <c r="G119" s="2"/>
      <c r="H119" s="2"/>
      <c r="I119" s="2"/>
      <c r="J119" s="2"/>
      <c r="K119" s="2"/>
    </row>
    <row r="120" spans="1:11">
      <c r="A120" s="2"/>
      <c r="B120" s="2"/>
      <c r="C120" s="2"/>
      <c r="G120" s="2"/>
      <c r="H120" s="2"/>
      <c r="I120" s="2"/>
      <c r="J120" s="2"/>
      <c r="K120" s="2"/>
    </row>
    <row r="121" spans="1:11">
      <c r="A121" s="2"/>
      <c r="B121" s="2"/>
      <c r="C121" s="2"/>
      <c r="G121" s="2"/>
      <c r="H121" s="2"/>
      <c r="I121" s="2"/>
      <c r="J121" s="2"/>
      <c r="K121" s="2"/>
    </row>
    <row r="122" spans="1:11">
      <c r="A122" s="2"/>
      <c r="B122" s="2"/>
      <c r="C122" s="2"/>
      <c r="G122" s="2"/>
      <c r="H122" s="2"/>
      <c r="I122" s="2"/>
      <c r="J122" s="2"/>
      <c r="K122" s="2"/>
    </row>
    <row r="123" spans="1:11">
      <c r="A123" s="2"/>
      <c r="B123" s="2"/>
      <c r="C123" s="2"/>
      <c r="G123" s="2"/>
      <c r="H123" s="2"/>
      <c r="I123" s="2"/>
      <c r="J123" s="2"/>
      <c r="K123" s="2"/>
    </row>
    <row r="124" spans="1:11">
      <c r="A124" s="2"/>
      <c r="B124" s="2"/>
      <c r="C124" s="2"/>
      <c r="G124" s="2"/>
      <c r="H124" s="2"/>
      <c r="I124" s="2"/>
      <c r="J124" s="2"/>
      <c r="K124" s="2"/>
    </row>
    <row r="125" spans="1:11">
      <c r="A125" s="2"/>
      <c r="B125" s="2"/>
      <c r="C125" s="2"/>
      <c r="G125" s="2"/>
      <c r="H125" s="2"/>
      <c r="I125" s="2"/>
      <c r="J125" s="2"/>
      <c r="K125" s="2"/>
    </row>
    <row r="126" spans="1:11">
      <c r="A126" s="2"/>
      <c r="B126" s="2"/>
      <c r="C126" s="2"/>
      <c r="G126" s="2"/>
      <c r="H126" s="2"/>
      <c r="I126" s="2"/>
      <c r="J126" s="2"/>
      <c r="K126" s="2"/>
    </row>
    <row r="127" spans="1:11">
      <c r="A127" s="2"/>
      <c r="B127" s="2"/>
      <c r="C127" s="2"/>
      <c r="G127" s="2"/>
      <c r="H127" s="2"/>
      <c r="I127" s="2"/>
      <c r="J127" s="2"/>
      <c r="K127" s="2"/>
    </row>
    <row r="128" spans="1:11">
      <c r="A128" s="2"/>
      <c r="B128" s="2"/>
      <c r="C128" s="2"/>
      <c r="G128" s="2"/>
      <c r="H128" s="2"/>
      <c r="I128" s="2"/>
      <c r="J128" s="2"/>
      <c r="K128" s="2"/>
    </row>
    <row r="129" spans="1:11">
      <c r="A129" s="2"/>
      <c r="B129" s="2"/>
      <c r="C129" s="2"/>
      <c r="G129" s="2"/>
      <c r="H129" s="2"/>
      <c r="I129" s="2"/>
      <c r="J129" s="2"/>
      <c r="K129" s="2"/>
    </row>
    <row r="130" spans="1:11">
      <c r="A130" s="2"/>
      <c r="B130" s="2"/>
      <c r="C130" s="2"/>
      <c r="G130" s="2"/>
      <c r="H130" s="2"/>
      <c r="I130" s="2"/>
      <c r="J130" s="2"/>
      <c r="K130" s="2"/>
    </row>
    <row r="131" spans="1:11">
      <c r="A131" s="2"/>
      <c r="B131" s="2"/>
      <c r="C131" s="2"/>
      <c r="G131" s="2"/>
      <c r="H131" s="2"/>
      <c r="I131" s="2"/>
      <c r="J131" s="2"/>
      <c r="K131" s="2"/>
    </row>
    <row r="132" spans="1:11">
      <c r="B132" s="2"/>
      <c r="C132" s="2"/>
      <c r="G132" s="2"/>
      <c r="H132" s="2"/>
      <c r="I132" s="2"/>
      <c r="J132" s="2"/>
      <c r="K132" s="2"/>
    </row>
    <row r="133" spans="1:11">
      <c r="B133" s="2"/>
      <c r="C133" s="2"/>
      <c r="G133" s="2"/>
      <c r="H133" s="2"/>
      <c r="I133" s="2"/>
      <c r="J133" s="2"/>
      <c r="K133" s="2"/>
    </row>
  </sheetData>
  <mergeCells count="5">
    <mergeCell ref="H1:K1"/>
    <mergeCell ref="H3:J3"/>
    <mergeCell ref="K3:M3"/>
    <mergeCell ref="H2:J2"/>
    <mergeCell ref="K2:M2"/>
  </mergeCells>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F291"/>
  <sheetViews>
    <sheetView topLeftCell="C11" workbookViewId="0">
      <selection activeCell="C304" sqref="C304"/>
    </sheetView>
  </sheetViews>
  <sheetFormatPr defaultRowHeight="15"/>
  <cols>
    <col min="1" max="1" width="18.28515625" hidden="1" customWidth="1"/>
    <col min="2" max="2" width="14.42578125" hidden="1" customWidth="1"/>
    <col min="3" max="3" width="35.85546875" bestFit="1" customWidth="1"/>
    <col min="4" max="4" width="11.140625" bestFit="1" customWidth="1"/>
    <col min="5" max="5" width="50" hidden="1" customWidth="1"/>
    <col min="6" max="6" width="43.5703125" hidden="1" customWidth="1"/>
  </cols>
  <sheetData>
    <row r="1" spans="1:6" hidden="1">
      <c r="A1" t="s">
        <v>36</v>
      </c>
      <c r="B1" t="s">
        <v>37</v>
      </c>
      <c r="C1" t="s">
        <v>38</v>
      </c>
    </row>
    <row r="2" spans="1:6" hidden="1">
      <c r="B2" t="s">
        <v>39</v>
      </c>
      <c r="C2" t="s">
        <v>40</v>
      </c>
    </row>
    <row r="3" spans="1:6" hidden="1">
      <c r="A3" t="s">
        <v>41</v>
      </c>
    </row>
    <row r="4" spans="1:6" hidden="1">
      <c r="A4" t="s">
        <v>833</v>
      </c>
    </row>
    <row r="5" spans="1:6" hidden="1">
      <c r="A5" t="s">
        <v>42</v>
      </c>
    </row>
    <row r="6" spans="1:6" hidden="1">
      <c r="A6" t="s">
        <v>43</v>
      </c>
      <c r="B6" t="s">
        <v>44</v>
      </c>
    </row>
    <row r="7" spans="1:6" hidden="1">
      <c r="A7" t="s">
        <v>45</v>
      </c>
      <c r="B7" t="s">
        <v>46</v>
      </c>
    </row>
    <row r="8" spans="1:6" hidden="1">
      <c r="C8" t="s">
        <v>47</v>
      </c>
    </row>
    <row r="9" spans="1:6" hidden="1">
      <c r="A9" t="s">
        <v>834</v>
      </c>
    </row>
    <row r="10" spans="1:6" hidden="1"/>
    <row r="11" spans="1:6">
      <c r="A11" t="s">
        <v>48</v>
      </c>
      <c r="B11" t="s">
        <v>49</v>
      </c>
      <c r="C11" t="s">
        <v>49</v>
      </c>
      <c r="D11" t="s">
        <v>48</v>
      </c>
      <c r="E11" t="s">
        <v>79</v>
      </c>
      <c r="F11" t="s">
        <v>83</v>
      </c>
    </row>
    <row r="12" spans="1:6" hidden="1">
      <c r="A12" t="s">
        <v>50</v>
      </c>
      <c r="C12" t="s">
        <v>50</v>
      </c>
      <c r="E12" t="s">
        <v>80</v>
      </c>
    </row>
    <row r="13" spans="1:6" hidden="1">
      <c r="A13">
        <v>1000</v>
      </c>
      <c r="B13" t="s">
        <v>595</v>
      </c>
      <c r="C13" t="s">
        <v>60</v>
      </c>
      <c r="D13">
        <v>564</v>
      </c>
      <c r="F13" t="s">
        <v>84</v>
      </c>
    </row>
    <row r="14" spans="1:6">
      <c r="A14">
        <v>2000</v>
      </c>
      <c r="B14" s="39">
        <v>28126</v>
      </c>
      <c r="C14" t="s">
        <v>61</v>
      </c>
      <c r="D14">
        <v>1128</v>
      </c>
      <c r="E14" t="s">
        <v>81</v>
      </c>
      <c r="F14" t="s">
        <v>85</v>
      </c>
    </row>
    <row r="15" spans="1:6" hidden="1">
      <c r="A15">
        <v>5000</v>
      </c>
      <c r="B15" s="39">
        <v>15797</v>
      </c>
      <c r="C15" t="s">
        <v>62</v>
      </c>
      <c r="D15">
        <v>2255</v>
      </c>
      <c r="F15" t="s">
        <v>86</v>
      </c>
    </row>
    <row r="16" spans="1:6" hidden="1">
      <c r="A16">
        <v>10</v>
      </c>
      <c r="B16" s="39">
        <v>31990</v>
      </c>
      <c r="C16" t="s">
        <v>63</v>
      </c>
      <c r="D16">
        <v>5638</v>
      </c>
      <c r="E16" t="s">
        <v>82</v>
      </c>
    </row>
    <row r="17" spans="1:6" hidden="1">
      <c r="A17">
        <v>20</v>
      </c>
      <c r="B17" t="s">
        <v>835</v>
      </c>
      <c r="C17" t="s">
        <v>64</v>
      </c>
      <c r="D17">
        <v>11.275</v>
      </c>
      <c r="F17" t="s">
        <v>87</v>
      </c>
    </row>
    <row r="18" spans="1:6" hidden="1">
      <c r="A18">
        <v>50</v>
      </c>
      <c r="B18" t="s">
        <v>836</v>
      </c>
      <c r="C18" t="s">
        <v>65</v>
      </c>
      <c r="D18">
        <v>22.55</v>
      </c>
      <c r="F18" t="s">
        <v>88</v>
      </c>
    </row>
    <row r="19" spans="1:6" hidden="1">
      <c r="A19">
        <v>100</v>
      </c>
      <c r="B19" t="s">
        <v>837</v>
      </c>
      <c r="C19" t="s">
        <v>66</v>
      </c>
      <c r="D19">
        <v>56.375</v>
      </c>
      <c r="F19" t="s">
        <v>89</v>
      </c>
    </row>
    <row r="20" spans="1:6" hidden="1">
      <c r="A20">
        <v>200</v>
      </c>
      <c r="B20" t="s">
        <v>838</v>
      </c>
      <c r="C20" t="s">
        <v>67</v>
      </c>
      <c r="D20">
        <v>112.75</v>
      </c>
      <c r="F20" t="s">
        <v>90</v>
      </c>
    </row>
    <row r="21" spans="1:6" hidden="1">
      <c r="A21">
        <v>500</v>
      </c>
      <c r="B21" t="s">
        <v>839</v>
      </c>
      <c r="C21" t="s">
        <v>68</v>
      </c>
      <c r="D21">
        <v>225.5</v>
      </c>
      <c r="F21" t="s">
        <v>91</v>
      </c>
    </row>
    <row r="22" spans="1:6" hidden="1">
      <c r="A22" t="s">
        <v>51</v>
      </c>
      <c r="B22" t="s">
        <v>840</v>
      </c>
      <c r="C22" t="s">
        <v>69</v>
      </c>
      <c r="D22">
        <v>563.75</v>
      </c>
      <c r="F22" t="s">
        <v>92</v>
      </c>
    </row>
    <row r="23" spans="1:6" hidden="1">
      <c r="A23" t="s">
        <v>52</v>
      </c>
      <c r="B23" t="s">
        <v>841</v>
      </c>
      <c r="C23" t="s">
        <v>70</v>
      </c>
      <c r="D23" t="s">
        <v>848</v>
      </c>
      <c r="F23" t="s">
        <v>93</v>
      </c>
    </row>
    <row r="24" spans="1:6" hidden="1">
      <c r="A24" t="s">
        <v>53</v>
      </c>
      <c r="B24" t="s">
        <v>842</v>
      </c>
      <c r="C24" t="s">
        <v>71</v>
      </c>
      <c r="D24" t="s">
        <v>849</v>
      </c>
      <c r="F24" t="s">
        <v>94</v>
      </c>
    </row>
    <row r="25" spans="1:6" hidden="1">
      <c r="A25" t="s">
        <v>54</v>
      </c>
      <c r="B25" t="s">
        <v>843</v>
      </c>
      <c r="C25" t="s">
        <v>72</v>
      </c>
      <c r="D25" t="s">
        <v>850</v>
      </c>
      <c r="F25" t="s">
        <v>95</v>
      </c>
    </row>
    <row r="26" spans="1:6" hidden="1">
      <c r="A26" t="s">
        <v>55</v>
      </c>
      <c r="B26" t="s">
        <v>844</v>
      </c>
      <c r="C26" t="s">
        <v>73</v>
      </c>
      <c r="D26" t="s">
        <v>851</v>
      </c>
      <c r="F26" t="s">
        <v>96</v>
      </c>
    </row>
    <row r="27" spans="1:6" hidden="1">
      <c r="A27" t="s">
        <v>56</v>
      </c>
      <c r="B27" t="s">
        <v>845</v>
      </c>
      <c r="C27" t="s">
        <v>74</v>
      </c>
      <c r="D27" t="s">
        <v>852</v>
      </c>
      <c r="F27" t="s">
        <v>97</v>
      </c>
    </row>
    <row r="28" spans="1:6" hidden="1">
      <c r="A28" t="s">
        <v>57</v>
      </c>
      <c r="B28" t="s">
        <v>846</v>
      </c>
      <c r="C28" t="s">
        <v>75</v>
      </c>
      <c r="D28" t="s">
        <v>853</v>
      </c>
      <c r="F28" t="s">
        <v>98</v>
      </c>
    </row>
    <row r="29" spans="1:6" hidden="1">
      <c r="A29" t="s">
        <v>58</v>
      </c>
      <c r="B29" t="s">
        <v>847</v>
      </c>
      <c r="C29" t="s">
        <v>76</v>
      </c>
      <c r="D29" t="s">
        <v>854</v>
      </c>
      <c r="F29" t="s">
        <v>99</v>
      </c>
    </row>
    <row r="30" spans="1:6" hidden="1">
      <c r="A30" t="s">
        <v>59</v>
      </c>
      <c r="C30" t="s">
        <v>77</v>
      </c>
      <c r="F30" t="s">
        <v>100</v>
      </c>
    </row>
    <row r="31" spans="1:6">
      <c r="A31" t="s">
        <v>832</v>
      </c>
      <c r="C31" t="s">
        <v>832</v>
      </c>
      <c r="F31" t="s">
        <v>101</v>
      </c>
    </row>
    <row r="32" spans="1:6" hidden="1">
      <c r="A32" t="s">
        <v>78</v>
      </c>
      <c r="F32" t="s">
        <v>102</v>
      </c>
    </row>
    <row r="33" spans="6:6" hidden="1">
      <c r="F33" t="s">
        <v>103</v>
      </c>
    </row>
    <row r="34" spans="6:6" hidden="1">
      <c r="F34" t="s">
        <v>104</v>
      </c>
    </row>
    <row r="35" spans="6:6" hidden="1">
      <c r="F35" t="s">
        <v>105</v>
      </c>
    </row>
    <row r="36" spans="6:6" hidden="1">
      <c r="F36" t="s">
        <v>106</v>
      </c>
    </row>
    <row r="37" spans="6:6" hidden="1">
      <c r="F37" t="s">
        <v>107</v>
      </c>
    </row>
    <row r="38" spans="6:6" hidden="1">
      <c r="F38" t="s">
        <v>108</v>
      </c>
    </row>
    <row r="39" spans="6:6" hidden="1">
      <c r="F39" t="s">
        <v>109</v>
      </c>
    </row>
    <row r="40" spans="6:6" hidden="1">
      <c r="F40" t="s">
        <v>110</v>
      </c>
    </row>
    <row r="41" spans="6:6" hidden="1">
      <c r="F41" t="s">
        <v>111</v>
      </c>
    </row>
    <row r="42" spans="6:6" hidden="1">
      <c r="F42" t="s">
        <v>112</v>
      </c>
    </row>
    <row r="43" spans="6:6" hidden="1">
      <c r="F43" t="s">
        <v>113</v>
      </c>
    </row>
    <row r="44" spans="6:6" hidden="1">
      <c r="F44" t="s">
        <v>114</v>
      </c>
    </row>
    <row r="45" spans="6:6" hidden="1">
      <c r="F45" t="s">
        <v>115</v>
      </c>
    </row>
    <row r="46" spans="6:6" hidden="1">
      <c r="F46" t="s">
        <v>116</v>
      </c>
    </row>
    <row r="47" spans="6:6" hidden="1">
      <c r="F47" t="s">
        <v>117</v>
      </c>
    </row>
    <row r="48" spans="6:6" hidden="1">
      <c r="F48" t="s">
        <v>118</v>
      </c>
    </row>
    <row r="49" spans="6:6" hidden="1">
      <c r="F49" t="s">
        <v>119</v>
      </c>
    </row>
    <row r="50" spans="6:6" hidden="1">
      <c r="F50" t="s">
        <v>120</v>
      </c>
    </row>
    <row r="51" spans="6:6" hidden="1">
      <c r="F51" t="s">
        <v>121</v>
      </c>
    </row>
    <row r="52" spans="6:6" hidden="1">
      <c r="F52" t="s">
        <v>122</v>
      </c>
    </row>
    <row r="53" spans="6:6" hidden="1">
      <c r="F53" t="s">
        <v>123</v>
      </c>
    </row>
    <row r="54" spans="6:6" hidden="1">
      <c r="F54" t="s">
        <v>124</v>
      </c>
    </row>
    <row r="55" spans="6:6" hidden="1">
      <c r="F55" t="s">
        <v>125</v>
      </c>
    </row>
    <row r="56" spans="6:6" hidden="1">
      <c r="F56" t="s">
        <v>126</v>
      </c>
    </row>
    <row r="57" spans="6:6" hidden="1">
      <c r="F57" t="s">
        <v>127</v>
      </c>
    </row>
    <row r="58" spans="6:6" hidden="1">
      <c r="F58" t="s">
        <v>128</v>
      </c>
    </row>
    <row r="59" spans="6:6" hidden="1">
      <c r="F59" t="s">
        <v>129</v>
      </c>
    </row>
    <row r="60" spans="6:6" hidden="1">
      <c r="F60" t="s">
        <v>130</v>
      </c>
    </row>
    <row r="61" spans="6:6" hidden="1">
      <c r="F61" t="s">
        <v>131</v>
      </c>
    </row>
    <row r="62" spans="6:6" hidden="1">
      <c r="F62" t="s">
        <v>132</v>
      </c>
    </row>
    <row r="63" spans="6:6" hidden="1">
      <c r="F63" t="s">
        <v>133</v>
      </c>
    </row>
    <row r="64" spans="6:6" hidden="1">
      <c r="F64" t="s">
        <v>134</v>
      </c>
    </row>
    <row r="65" spans="6:6" hidden="1">
      <c r="F65" t="s">
        <v>135</v>
      </c>
    </row>
    <row r="66" spans="6:6" hidden="1">
      <c r="F66" t="s">
        <v>136</v>
      </c>
    </row>
    <row r="67" spans="6:6" hidden="1">
      <c r="F67" t="s">
        <v>137</v>
      </c>
    </row>
    <row r="68" spans="6:6" hidden="1">
      <c r="F68" t="s">
        <v>138</v>
      </c>
    </row>
    <row r="69" spans="6:6" hidden="1">
      <c r="F69" t="s">
        <v>139</v>
      </c>
    </row>
    <row r="70" spans="6:6" hidden="1">
      <c r="F70" t="s">
        <v>140</v>
      </c>
    </row>
    <row r="71" spans="6:6" hidden="1">
      <c r="F71" t="s">
        <v>141</v>
      </c>
    </row>
    <row r="72" spans="6:6" hidden="1">
      <c r="F72" t="s">
        <v>142</v>
      </c>
    </row>
    <row r="73" spans="6:6" hidden="1">
      <c r="F73" t="s">
        <v>143</v>
      </c>
    </row>
    <row r="74" spans="6:6" hidden="1">
      <c r="F74" t="s">
        <v>144</v>
      </c>
    </row>
    <row r="75" spans="6:6" hidden="1">
      <c r="F75" t="s">
        <v>145</v>
      </c>
    </row>
    <row r="76" spans="6:6" hidden="1">
      <c r="F76" t="s">
        <v>146</v>
      </c>
    </row>
    <row r="77" spans="6:6" hidden="1">
      <c r="F77" t="s">
        <v>147</v>
      </c>
    </row>
    <row r="78" spans="6:6" hidden="1">
      <c r="F78" t="s">
        <v>148</v>
      </c>
    </row>
    <row r="79" spans="6:6" hidden="1">
      <c r="F79" t="s">
        <v>149</v>
      </c>
    </row>
    <row r="80" spans="6:6" hidden="1">
      <c r="F80" t="s">
        <v>150</v>
      </c>
    </row>
    <row r="81" spans="6:6" hidden="1">
      <c r="F81" t="s">
        <v>151</v>
      </c>
    </row>
    <row r="82" spans="6:6" hidden="1">
      <c r="F82" t="s">
        <v>152</v>
      </c>
    </row>
    <row r="83" spans="6:6" hidden="1">
      <c r="F83" t="s">
        <v>153</v>
      </c>
    </row>
    <row r="84" spans="6:6" hidden="1">
      <c r="F84" t="s">
        <v>154</v>
      </c>
    </row>
    <row r="85" spans="6:6" hidden="1">
      <c r="F85" t="s">
        <v>155</v>
      </c>
    </row>
    <row r="86" spans="6:6" hidden="1">
      <c r="F86" t="s">
        <v>156</v>
      </c>
    </row>
    <row r="87" spans="6:6" hidden="1">
      <c r="F87" t="s">
        <v>157</v>
      </c>
    </row>
    <row r="88" spans="6:6" hidden="1">
      <c r="F88" t="s">
        <v>158</v>
      </c>
    </row>
    <row r="89" spans="6:6" hidden="1">
      <c r="F89" t="s">
        <v>159</v>
      </c>
    </row>
    <row r="90" spans="6:6" hidden="1">
      <c r="F90" t="s">
        <v>160</v>
      </c>
    </row>
    <row r="91" spans="6:6" hidden="1">
      <c r="F91" t="s">
        <v>161</v>
      </c>
    </row>
    <row r="92" spans="6:6" hidden="1">
      <c r="F92" t="s">
        <v>162</v>
      </c>
    </row>
    <row r="93" spans="6:6" hidden="1">
      <c r="F93" t="s">
        <v>163</v>
      </c>
    </row>
    <row r="94" spans="6:6" hidden="1">
      <c r="F94" t="s">
        <v>164</v>
      </c>
    </row>
    <row r="95" spans="6:6" hidden="1">
      <c r="F95" t="s">
        <v>165</v>
      </c>
    </row>
    <row r="96" spans="6:6" hidden="1">
      <c r="F96" t="s">
        <v>166</v>
      </c>
    </row>
    <row r="97" spans="6:6" hidden="1">
      <c r="F97" t="s">
        <v>167</v>
      </c>
    </row>
    <row r="98" spans="6:6" hidden="1">
      <c r="F98" t="s">
        <v>168</v>
      </c>
    </row>
    <row r="99" spans="6:6" hidden="1">
      <c r="F99" t="s">
        <v>169</v>
      </c>
    </row>
    <row r="100" spans="6:6" hidden="1">
      <c r="F100" t="s">
        <v>170</v>
      </c>
    </row>
    <row r="101" spans="6:6" hidden="1">
      <c r="F101" t="s">
        <v>171</v>
      </c>
    </row>
    <row r="102" spans="6:6" hidden="1">
      <c r="F102" t="s">
        <v>172</v>
      </c>
    </row>
    <row r="103" spans="6:6" hidden="1">
      <c r="F103" t="s">
        <v>173</v>
      </c>
    </row>
    <row r="104" spans="6:6" hidden="1">
      <c r="F104" t="s">
        <v>174</v>
      </c>
    </row>
    <row r="105" spans="6:6" hidden="1">
      <c r="F105" t="s">
        <v>175</v>
      </c>
    </row>
    <row r="106" spans="6:6" hidden="1">
      <c r="F106" t="s">
        <v>176</v>
      </c>
    </row>
    <row r="107" spans="6:6" hidden="1">
      <c r="F107" t="s">
        <v>177</v>
      </c>
    </row>
    <row r="108" spans="6:6" hidden="1">
      <c r="F108" t="s">
        <v>178</v>
      </c>
    </row>
    <row r="109" spans="6:6" hidden="1">
      <c r="F109" t="s">
        <v>179</v>
      </c>
    </row>
    <row r="110" spans="6:6" hidden="1">
      <c r="F110" t="s">
        <v>180</v>
      </c>
    </row>
    <row r="111" spans="6:6" hidden="1">
      <c r="F111" t="s">
        <v>181</v>
      </c>
    </row>
    <row r="112" spans="6:6" hidden="1">
      <c r="F112" t="s">
        <v>182</v>
      </c>
    </row>
    <row r="113" spans="6:6" hidden="1">
      <c r="F113" t="s">
        <v>183</v>
      </c>
    </row>
    <row r="114" spans="6:6" hidden="1">
      <c r="F114" t="s">
        <v>184</v>
      </c>
    </row>
    <row r="115" spans="6:6" hidden="1">
      <c r="F115" t="s">
        <v>185</v>
      </c>
    </row>
    <row r="116" spans="6:6" hidden="1">
      <c r="F116" t="s">
        <v>186</v>
      </c>
    </row>
    <row r="117" spans="6:6" hidden="1">
      <c r="F117" t="s">
        <v>187</v>
      </c>
    </row>
    <row r="118" spans="6:6" hidden="1">
      <c r="F118" t="s">
        <v>188</v>
      </c>
    </row>
    <row r="119" spans="6:6" hidden="1">
      <c r="F119" t="s">
        <v>189</v>
      </c>
    </row>
    <row r="120" spans="6:6" hidden="1">
      <c r="F120" t="s">
        <v>190</v>
      </c>
    </row>
    <row r="121" spans="6:6" hidden="1">
      <c r="F121" t="s">
        <v>191</v>
      </c>
    </row>
    <row r="122" spans="6:6" hidden="1">
      <c r="F122" t="s">
        <v>192</v>
      </c>
    </row>
    <row r="123" spans="6:6" hidden="1">
      <c r="F123" t="s">
        <v>193</v>
      </c>
    </row>
    <row r="124" spans="6:6" hidden="1">
      <c r="F124" t="s">
        <v>194</v>
      </c>
    </row>
    <row r="125" spans="6:6" hidden="1">
      <c r="F125" t="s">
        <v>195</v>
      </c>
    </row>
    <row r="126" spans="6:6" hidden="1">
      <c r="F126" t="s">
        <v>196</v>
      </c>
    </row>
    <row r="127" spans="6:6" hidden="1">
      <c r="F127" t="s">
        <v>197</v>
      </c>
    </row>
    <row r="128" spans="6:6" hidden="1">
      <c r="F128" t="s">
        <v>198</v>
      </c>
    </row>
    <row r="129" spans="6:6" hidden="1">
      <c r="F129" t="s">
        <v>199</v>
      </c>
    </row>
    <row r="130" spans="6:6" hidden="1">
      <c r="F130" t="s">
        <v>200</v>
      </c>
    </row>
    <row r="131" spans="6:6" hidden="1">
      <c r="F131" t="s">
        <v>201</v>
      </c>
    </row>
    <row r="132" spans="6:6" hidden="1">
      <c r="F132" t="s">
        <v>202</v>
      </c>
    </row>
    <row r="133" spans="6:6" hidden="1">
      <c r="F133" t="s">
        <v>203</v>
      </c>
    </row>
    <row r="134" spans="6:6" hidden="1">
      <c r="F134" t="s">
        <v>204</v>
      </c>
    </row>
    <row r="135" spans="6:6" hidden="1">
      <c r="F135" t="s">
        <v>205</v>
      </c>
    </row>
    <row r="136" spans="6:6" hidden="1">
      <c r="F136" t="s">
        <v>48</v>
      </c>
    </row>
    <row r="137" spans="6:6" hidden="1">
      <c r="F137" t="s">
        <v>206</v>
      </c>
    </row>
    <row r="138" spans="6:6" hidden="1">
      <c r="F138" t="s">
        <v>207</v>
      </c>
    </row>
    <row r="139" spans="6:6" hidden="1">
      <c r="F139" t="s">
        <v>208</v>
      </c>
    </row>
    <row r="140" spans="6:6" hidden="1">
      <c r="F140" t="s">
        <v>209</v>
      </c>
    </row>
    <row r="141" spans="6:6" hidden="1">
      <c r="F141" t="s">
        <v>210</v>
      </c>
    </row>
    <row r="142" spans="6:6" hidden="1">
      <c r="F142" t="s">
        <v>211</v>
      </c>
    </row>
    <row r="143" spans="6:6" hidden="1">
      <c r="F143" t="s">
        <v>212</v>
      </c>
    </row>
    <row r="144" spans="6:6" hidden="1">
      <c r="F144" t="s">
        <v>213</v>
      </c>
    </row>
    <row r="145" spans="6:6" hidden="1">
      <c r="F145" t="s">
        <v>214</v>
      </c>
    </row>
    <row r="146" spans="6:6" hidden="1">
      <c r="F146" t="s">
        <v>215</v>
      </c>
    </row>
    <row r="147" spans="6:6" hidden="1">
      <c r="F147" t="s">
        <v>216</v>
      </c>
    </row>
    <row r="148" spans="6:6" hidden="1">
      <c r="F148" t="s">
        <v>217</v>
      </c>
    </row>
    <row r="149" spans="6:6" hidden="1">
      <c r="F149" t="s">
        <v>218</v>
      </c>
    </row>
    <row r="150" spans="6:6" hidden="1">
      <c r="F150" t="s">
        <v>219</v>
      </c>
    </row>
    <row r="151" spans="6:6" hidden="1">
      <c r="F151" t="s">
        <v>220</v>
      </c>
    </row>
    <row r="152" spans="6:6" hidden="1">
      <c r="F152" t="s">
        <v>221</v>
      </c>
    </row>
    <row r="153" spans="6:6" hidden="1">
      <c r="F153" t="s">
        <v>222</v>
      </c>
    </row>
    <row r="154" spans="6:6" hidden="1">
      <c r="F154" t="s">
        <v>223</v>
      </c>
    </row>
    <row r="155" spans="6:6" hidden="1">
      <c r="F155" t="s">
        <v>224</v>
      </c>
    </row>
    <row r="156" spans="6:6" hidden="1">
      <c r="F156" t="s">
        <v>225</v>
      </c>
    </row>
    <row r="157" spans="6:6" hidden="1">
      <c r="F157" t="s">
        <v>226</v>
      </c>
    </row>
    <row r="158" spans="6:6" hidden="1">
      <c r="F158" t="s">
        <v>227</v>
      </c>
    </row>
    <row r="159" spans="6:6" hidden="1">
      <c r="F159" t="s">
        <v>228</v>
      </c>
    </row>
    <row r="160" spans="6:6" hidden="1">
      <c r="F160" t="s">
        <v>229</v>
      </c>
    </row>
    <row r="161" spans="6:6" hidden="1">
      <c r="F161" t="s">
        <v>230</v>
      </c>
    </row>
    <row r="162" spans="6:6" hidden="1">
      <c r="F162" t="s">
        <v>231</v>
      </c>
    </row>
    <row r="163" spans="6:6" hidden="1">
      <c r="F163" t="s">
        <v>232</v>
      </c>
    </row>
    <row r="164" spans="6:6" hidden="1">
      <c r="F164" t="s">
        <v>233</v>
      </c>
    </row>
    <row r="165" spans="6:6" hidden="1">
      <c r="F165" t="s">
        <v>234</v>
      </c>
    </row>
    <row r="166" spans="6:6" hidden="1">
      <c r="F166" t="s">
        <v>235</v>
      </c>
    </row>
    <row r="167" spans="6:6" hidden="1">
      <c r="F167" t="s">
        <v>236</v>
      </c>
    </row>
    <row r="168" spans="6:6" hidden="1">
      <c r="F168" t="s">
        <v>237</v>
      </c>
    </row>
    <row r="169" spans="6:6" hidden="1">
      <c r="F169" t="s">
        <v>238</v>
      </c>
    </row>
    <row r="170" spans="6:6" hidden="1">
      <c r="F170" t="s">
        <v>239</v>
      </c>
    </row>
    <row r="171" spans="6:6" hidden="1">
      <c r="F171" t="s">
        <v>240</v>
      </c>
    </row>
    <row r="172" spans="6:6" hidden="1">
      <c r="F172" t="s">
        <v>241</v>
      </c>
    </row>
    <row r="173" spans="6:6" hidden="1">
      <c r="F173" t="s">
        <v>242</v>
      </c>
    </row>
    <row r="174" spans="6:6" hidden="1">
      <c r="F174" t="s">
        <v>243</v>
      </c>
    </row>
    <row r="175" spans="6:6" hidden="1">
      <c r="F175" t="s">
        <v>244</v>
      </c>
    </row>
    <row r="176" spans="6:6" hidden="1">
      <c r="F176" t="s">
        <v>245</v>
      </c>
    </row>
    <row r="177" spans="6:6" hidden="1">
      <c r="F177" t="s">
        <v>246</v>
      </c>
    </row>
    <row r="178" spans="6:6" hidden="1">
      <c r="F178" t="s">
        <v>247</v>
      </c>
    </row>
    <row r="179" spans="6:6" hidden="1">
      <c r="F179" t="s">
        <v>248</v>
      </c>
    </row>
    <row r="180" spans="6:6" hidden="1">
      <c r="F180" t="s">
        <v>249</v>
      </c>
    </row>
    <row r="181" spans="6:6" hidden="1">
      <c r="F181" t="s">
        <v>250</v>
      </c>
    </row>
    <row r="182" spans="6:6" hidden="1">
      <c r="F182" t="s">
        <v>251</v>
      </c>
    </row>
    <row r="183" spans="6:6" hidden="1">
      <c r="F183" t="s">
        <v>252</v>
      </c>
    </row>
    <row r="184" spans="6:6" hidden="1">
      <c r="F184" t="s">
        <v>253</v>
      </c>
    </row>
    <row r="185" spans="6:6" hidden="1">
      <c r="F185" t="s">
        <v>254</v>
      </c>
    </row>
    <row r="186" spans="6:6" hidden="1">
      <c r="F186" t="s">
        <v>255</v>
      </c>
    </row>
    <row r="187" spans="6:6" hidden="1">
      <c r="F187" t="s">
        <v>256</v>
      </c>
    </row>
    <row r="188" spans="6:6" hidden="1">
      <c r="F188" t="s">
        <v>257</v>
      </c>
    </row>
    <row r="189" spans="6:6" hidden="1">
      <c r="F189" t="s">
        <v>258</v>
      </c>
    </row>
    <row r="190" spans="6:6" hidden="1">
      <c r="F190" t="s">
        <v>259</v>
      </c>
    </row>
    <row r="191" spans="6:6" hidden="1">
      <c r="F191" t="s">
        <v>260</v>
      </c>
    </row>
    <row r="192" spans="6:6" hidden="1">
      <c r="F192" t="s">
        <v>261</v>
      </c>
    </row>
    <row r="193" spans="6:6" hidden="1">
      <c r="F193" t="s">
        <v>262</v>
      </c>
    </row>
    <row r="194" spans="6:6" hidden="1">
      <c r="F194" t="s">
        <v>263</v>
      </c>
    </row>
    <row r="195" spans="6:6" hidden="1">
      <c r="F195" t="s">
        <v>264</v>
      </c>
    </row>
    <row r="196" spans="6:6" hidden="1">
      <c r="F196" t="s">
        <v>265</v>
      </c>
    </row>
    <row r="197" spans="6:6" hidden="1">
      <c r="F197" t="s">
        <v>266</v>
      </c>
    </row>
    <row r="198" spans="6:6" hidden="1">
      <c r="F198" t="s">
        <v>267</v>
      </c>
    </row>
    <row r="199" spans="6:6" hidden="1">
      <c r="F199" t="s">
        <v>268</v>
      </c>
    </row>
    <row r="200" spans="6:6" hidden="1">
      <c r="F200" t="s">
        <v>269</v>
      </c>
    </row>
    <row r="201" spans="6:6" hidden="1">
      <c r="F201" t="s">
        <v>270</v>
      </c>
    </row>
    <row r="202" spans="6:6" hidden="1">
      <c r="F202" t="s">
        <v>271</v>
      </c>
    </row>
    <row r="203" spans="6:6" hidden="1">
      <c r="F203" t="s">
        <v>272</v>
      </c>
    </row>
    <row r="204" spans="6:6" hidden="1">
      <c r="F204" t="s">
        <v>273</v>
      </c>
    </row>
    <row r="205" spans="6:6" hidden="1">
      <c r="F205" t="s">
        <v>274</v>
      </c>
    </row>
    <row r="206" spans="6:6" hidden="1">
      <c r="F206" t="s">
        <v>275</v>
      </c>
    </row>
    <row r="207" spans="6:6" hidden="1">
      <c r="F207" t="s">
        <v>276</v>
      </c>
    </row>
    <row r="208" spans="6:6" hidden="1">
      <c r="F208" t="s">
        <v>277</v>
      </c>
    </row>
    <row r="209" spans="6:6" hidden="1">
      <c r="F209" t="s">
        <v>278</v>
      </c>
    </row>
    <row r="210" spans="6:6" hidden="1">
      <c r="F210" t="s">
        <v>279</v>
      </c>
    </row>
    <row r="211" spans="6:6" hidden="1">
      <c r="F211" t="s">
        <v>280</v>
      </c>
    </row>
    <row r="212" spans="6:6" hidden="1">
      <c r="F212" t="s">
        <v>281</v>
      </c>
    </row>
    <row r="213" spans="6:6" hidden="1">
      <c r="F213" t="s">
        <v>282</v>
      </c>
    </row>
    <row r="214" spans="6:6" hidden="1">
      <c r="F214" t="s">
        <v>283</v>
      </c>
    </row>
    <row r="215" spans="6:6" hidden="1">
      <c r="F215" t="s">
        <v>284</v>
      </c>
    </row>
    <row r="216" spans="6:6" hidden="1">
      <c r="F216" t="s">
        <v>285</v>
      </c>
    </row>
    <row r="217" spans="6:6" hidden="1">
      <c r="F217" t="s">
        <v>286</v>
      </c>
    </row>
    <row r="218" spans="6:6" hidden="1">
      <c r="F218" t="s">
        <v>287</v>
      </c>
    </row>
    <row r="219" spans="6:6" hidden="1">
      <c r="F219" t="s">
        <v>288</v>
      </c>
    </row>
    <row r="220" spans="6:6" hidden="1">
      <c r="F220" t="s">
        <v>289</v>
      </c>
    </row>
    <row r="221" spans="6:6" hidden="1">
      <c r="F221" t="s">
        <v>290</v>
      </c>
    </row>
    <row r="222" spans="6:6" hidden="1">
      <c r="F222" t="s">
        <v>291</v>
      </c>
    </row>
    <row r="223" spans="6:6" hidden="1">
      <c r="F223" t="s">
        <v>292</v>
      </c>
    </row>
    <row r="224" spans="6:6" hidden="1">
      <c r="F224" t="s">
        <v>293</v>
      </c>
    </row>
    <row r="225" spans="6:6" hidden="1">
      <c r="F225" t="s">
        <v>294</v>
      </c>
    </row>
    <row r="226" spans="6:6" hidden="1">
      <c r="F226" t="s">
        <v>295</v>
      </c>
    </row>
    <row r="227" spans="6:6" hidden="1">
      <c r="F227" t="s">
        <v>296</v>
      </c>
    </row>
    <row r="228" spans="6:6" hidden="1">
      <c r="F228" t="s">
        <v>297</v>
      </c>
    </row>
    <row r="229" spans="6:6" hidden="1">
      <c r="F229" t="s">
        <v>298</v>
      </c>
    </row>
    <row r="230" spans="6:6" hidden="1">
      <c r="F230" t="s">
        <v>299</v>
      </c>
    </row>
    <row r="231" spans="6:6" hidden="1">
      <c r="F231" t="s">
        <v>300</v>
      </c>
    </row>
    <row r="232" spans="6:6" hidden="1">
      <c r="F232" t="s">
        <v>301</v>
      </c>
    </row>
    <row r="233" spans="6:6" hidden="1">
      <c r="F233" t="s">
        <v>302</v>
      </c>
    </row>
    <row r="234" spans="6:6" hidden="1">
      <c r="F234" t="s">
        <v>303</v>
      </c>
    </row>
    <row r="235" spans="6:6" hidden="1">
      <c r="F235" t="s">
        <v>304</v>
      </c>
    </row>
    <row r="236" spans="6:6" hidden="1">
      <c r="F236" t="s">
        <v>305</v>
      </c>
    </row>
    <row r="237" spans="6:6" hidden="1">
      <c r="F237" t="s">
        <v>306</v>
      </c>
    </row>
    <row r="238" spans="6:6" hidden="1">
      <c r="F238" t="s">
        <v>307</v>
      </c>
    </row>
    <row r="239" spans="6:6" hidden="1">
      <c r="F239" t="s">
        <v>308</v>
      </c>
    </row>
    <row r="240" spans="6:6" hidden="1">
      <c r="F240" t="s">
        <v>309</v>
      </c>
    </row>
    <row r="241" spans="6:6" hidden="1">
      <c r="F241" t="s">
        <v>310</v>
      </c>
    </row>
    <row r="242" spans="6:6" hidden="1">
      <c r="F242" t="s">
        <v>49</v>
      </c>
    </row>
    <row r="243" spans="6:6" hidden="1">
      <c r="F243" t="s">
        <v>311</v>
      </c>
    </row>
    <row r="244" spans="6:6" hidden="1">
      <c r="F244" t="s">
        <v>312</v>
      </c>
    </row>
    <row r="245" spans="6:6" hidden="1">
      <c r="F245" t="s">
        <v>313</v>
      </c>
    </row>
    <row r="246" spans="6:6" hidden="1">
      <c r="F246" t="s">
        <v>314</v>
      </c>
    </row>
    <row r="247" spans="6:6" hidden="1">
      <c r="F247" t="s">
        <v>315</v>
      </c>
    </row>
    <row r="248" spans="6:6" hidden="1">
      <c r="F248" t="s">
        <v>316</v>
      </c>
    </row>
    <row r="249" spans="6:6" hidden="1">
      <c r="F249" t="s">
        <v>317</v>
      </c>
    </row>
    <row r="250" spans="6:6" hidden="1">
      <c r="F250" t="s">
        <v>318</v>
      </c>
    </row>
    <row r="251" spans="6:6" hidden="1">
      <c r="F251" t="s">
        <v>319</v>
      </c>
    </row>
    <row r="252" spans="6:6" hidden="1">
      <c r="F252" t="s">
        <v>320</v>
      </c>
    </row>
    <row r="253" spans="6:6" hidden="1">
      <c r="F253" t="s">
        <v>321</v>
      </c>
    </row>
    <row r="254" spans="6:6" hidden="1">
      <c r="F254" t="s">
        <v>322</v>
      </c>
    </row>
    <row r="255" spans="6:6" hidden="1">
      <c r="F255" t="s">
        <v>323</v>
      </c>
    </row>
    <row r="256" spans="6:6" hidden="1">
      <c r="F256" t="s">
        <v>324</v>
      </c>
    </row>
    <row r="257" spans="6:6" hidden="1">
      <c r="F257" t="s">
        <v>325</v>
      </c>
    </row>
    <row r="258" spans="6:6" hidden="1">
      <c r="F258" t="s">
        <v>326</v>
      </c>
    </row>
    <row r="259" spans="6:6" hidden="1">
      <c r="F259" t="s">
        <v>327</v>
      </c>
    </row>
    <row r="260" spans="6:6" hidden="1">
      <c r="F260" t="s">
        <v>328</v>
      </c>
    </row>
    <row r="261" spans="6:6" hidden="1">
      <c r="F261" t="s">
        <v>329</v>
      </c>
    </row>
    <row r="262" spans="6:6" hidden="1">
      <c r="F262" t="s">
        <v>330</v>
      </c>
    </row>
    <row r="263" spans="6:6" hidden="1">
      <c r="F263" t="s">
        <v>331</v>
      </c>
    </row>
    <row r="264" spans="6:6" hidden="1">
      <c r="F264" t="s">
        <v>332</v>
      </c>
    </row>
    <row r="265" spans="6:6" hidden="1">
      <c r="F265" t="s">
        <v>333</v>
      </c>
    </row>
    <row r="266" spans="6:6" hidden="1">
      <c r="F266" t="s">
        <v>334</v>
      </c>
    </row>
    <row r="267" spans="6:6" hidden="1">
      <c r="F267" t="s">
        <v>335</v>
      </c>
    </row>
    <row r="268" spans="6:6" hidden="1">
      <c r="F268" t="s">
        <v>336</v>
      </c>
    </row>
    <row r="269" spans="6:6" hidden="1">
      <c r="F269" t="s">
        <v>337</v>
      </c>
    </row>
    <row r="270" spans="6:6" hidden="1">
      <c r="F270" t="s">
        <v>338</v>
      </c>
    </row>
    <row r="271" spans="6:6" hidden="1">
      <c r="F271" t="s">
        <v>339</v>
      </c>
    </row>
    <row r="272" spans="6:6" hidden="1">
      <c r="F272" t="s">
        <v>340</v>
      </c>
    </row>
    <row r="273" spans="1:6" hidden="1">
      <c r="F273" t="s">
        <v>341</v>
      </c>
    </row>
    <row r="274" spans="1:6" hidden="1">
      <c r="F274" t="s">
        <v>342</v>
      </c>
    </row>
    <row r="275" spans="1:6" hidden="1">
      <c r="F275" t="s">
        <v>343</v>
      </c>
    </row>
    <row r="276" spans="1:6" hidden="1">
      <c r="F276" t="s">
        <v>344</v>
      </c>
    </row>
    <row r="277" spans="1:6" hidden="1">
      <c r="F277" t="s">
        <v>345</v>
      </c>
    </row>
    <row r="278" spans="1:6" hidden="1">
      <c r="F278" t="s">
        <v>346</v>
      </c>
    </row>
    <row r="279" spans="1:6" hidden="1">
      <c r="F279" t="s">
        <v>347</v>
      </c>
    </row>
    <row r="280" spans="1:6" hidden="1">
      <c r="F280" t="s">
        <v>348</v>
      </c>
    </row>
    <row r="281" spans="1:6" hidden="1">
      <c r="F281" t="s">
        <v>349</v>
      </c>
    </row>
    <row r="282" spans="1:6" hidden="1"/>
    <row r="283" spans="1:6" hidden="1">
      <c r="A283" t="s">
        <v>350</v>
      </c>
    </row>
    <row r="284" spans="1:6" hidden="1">
      <c r="A284" t="s">
        <v>351</v>
      </c>
    </row>
    <row r="285" spans="1:6" hidden="1">
      <c r="A285" t="s">
        <v>352</v>
      </c>
    </row>
    <row r="286" spans="1:6" hidden="1"/>
    <row r="287" spans="1:6" hidden="1">
      <c r="A287" t="s">
        <v>353</v>
      </c>
    </row>
    <row r="288" spans="1:6" hidden="1"/>
    <row r="289" hidden="1"/>
    <row r="290" hidden="1"/>
    <row r="291" hidden="1"/>
  </sheetData>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dimension ref="A1:F432"/>
  <sheetViews>
    <sheetView topLeftCell="A236" workbookViewId="0">
      <selection activeCell="B444" sqref="B444"/>
    </sheetView>
  </sheetViews>
  <sheetFormatPr defaultRowHeight="15"/>
  <cols>
    <col min="1" max="2" width="28" bestFit="1" customWidth="1"/>
    <col min="3" max="3" width="11.42578125" customWidth="1"/>
    <col min="4" max="4" width="56.28515625" bestFit="1" customWidth="1"/>
    <col min="5" max="5" width="10.5703125" bestFit="1" customWidth="1"/>
    <col min="6" max="6" width="10" bestFit="1" customWidth="1"/>
  </cols>
  <sheetData>
    <row r="1" spans="1:1" hidden="1">
      <c r="A1" t="s">
        <v>596</v>
      </c>
    </row>
    <row r="2" spans="1:1" hidden="1">
      <c r="A2" t="s">
        <v>26</v>
      </c>
    </row>
    <row r="3" spans="1:1" hidden="1">
      <c r="A3" t="s">
        <v>597</v>
      </c>
    </row>
    <row r="4" spans="1:1" hidden="1">
      <c r="A4" t="s">
        <v>23</v>
      </c>
    </row>
    <row r="5" spans="1:1" hidden="1">
      <c r="A5" t="s">
        <v>598</v>
      </c>
    </row>
    <row r="6" spans="1:1" hidden="1">
      <c r="A6" t="s">
        <v>599</v>
      </c>
    </row>
    <row r="7" spans="1:1" hidden="1">
      <c r="A7" t="s">
        <v>600</v>
      </c>
    </row>
    <row r="8" spans="1:1" hidden="1">
      <c r="A8" t="s">
        <v>601</v>
      </c>
    </row>
    <row r="9" spans="1:1" hidden="1">
      <c r="A9" t="s">
        <v>602</v>
      </c>
    </row>
    <row r="10" spans="1:1" hidden="1">
      <c r="A10" t="s">
        <v>603</v>
      </c>
    </row>
    <row r="11" spans="1:1" hidden="1">
      <c r="A11" t="s">
        <v>604</v>
      </c>
    </row>
    <row r="12" spans="1:1" hidden="1">
      <c r="A12" t="s">
        <v>605</v>
      </c>
    </row>
    <row r="13" spans="1:1" hidden="1">
      <c r="A13" t="s">
        <v>606</v>
      </c>
    </row>
    <row r="14" spans="1:1" hidden="1">
      <c r="A14" t="s">
        <v>607</v>
      </c>
    </row>
    <row r="15" spans="1:1" hidden="1">
      <c r="A15" t="s">
        <v>608</v>
      </c>
    </row>
    <row r="16" spans="1:1" hidden="1">
      <c r="A16" t="s">
        <v>609</v>
      </c>
    </row>
    <row r="17" spans="1:1" hidden="1">
      <c r="A17" t="s">
        <v>610</v>
      </c>
    </row>
    <row r="18" spans="1:1" hidden="1">
      <c r="A18" t="s">
        <v>611</v>
      </c>
    </row>
    <row r="19" spans="1:1" hidden="1">
      <c r="A19" t="s">
        <v>608</v>
      </c>
    </row>
    <row r="20" spans="1:1" hidden="1">
      <c r="A20" t="s">
        <v>22</v>
      </c>
    </row>
    <row r="21" spans="1:1" hidden="1">
      <c r="A21" t="s">
        <v>612</v>
      </c>
    </row>
    <row r="22" spans="1:1" hidden="1">
      <c r="A22" t="s">
        <v>613</v>
      </c>
    </row>
    <row r="23" spans="1:1" hidden="1">
      <c r="A23" t="s">
        <v>614</v>
      </c>
    </row>
    <row r="24" spans="1:1" hidden="1">
      <c r="A24" t="s">
        <v>615</v>
      </c>
    </row>
    <row r="25" spans="1:1" hidden="1">
      <c r="A25" t="s">
        <v>616</v>
      </c>
    </row>
    <row r="26" spans="1:1" hidden="1">
      <c r="A26" t="s">
        <v>598</v>
      </c>
    </row>
    <row r="27" spans="1:1" hidden="1">
      <c r="A27" t="s">
        <v>599</v>
      </c>
    </row>
    <row r="28" spans="1:1" hidden="1">
      <c r="A28" t="s">
        <v>600</v>
      </c>
    </row>
    <row r="29" spans="1:1" hidden="1">
      <c r="A29" t="s">
        <v>601</v>
      </c>
    </row>
    <row r="30" spans="1:1" hidden="1">
      <c r="A30" t="s">
        <v>602</v>
      </c>
    </row>
    <row r="31" spans="1:1" hidden="1">
      <c r="A31" t="s">
        <v>603</v>
      </c>
    </row>
    <row r="32" spans="1:1" hidden="1">
      <c r="A32" t="s">
        <v>604</v>
      </c>
    </row>
    <row r="33" spans="1:1" hidden="1">
      <c r="A33" t="s">
        <v>617</v>
      </c>
    </row>
    <row r="34" spans="1:1" hidden="1"/>
    <row r="35" spans="1:1" hidden="1">
      <c r="A35" t="s">
        <v>618</v>
      </c>
    </row>
    <row r="36" spans="1:1" hidden="1">
      <c r="A36" t="s">
        <v>619</v>
      </c>
    </row>
    <row r="37" spans="1:1" hidden="1">
      <c r="A37" t="s">
        <v>620</v>
      </c>
    </row>
    <row r="38" spans="1:1" hidden="1">
      <c r="A38" t="s">
        <v>35</v>
      </c>
    </row>
    <row r="39" spans="1:1" hidden="1">
      <c r="A39" t="s">
        <v>621</v>
      </c>
    </row>
    <row r="40" spans="1:1" hidden="1">
      <c r="A40" t="s">
        <v>622</v>
      </c>
    </row>
    <row r="41" spans="1:1" hidden="1">
      <c r="A41" t="s">
        <v>623</v>
      </c>
    </row>
    <row r="42" spans="1:1" hidden="1">
      <c r="A42" t="s">
        <v>624</v>
      </c>
    </row>
    <row r="43" spans="1:1" hidden="1"/>
    <row r="44" spans="1:1" hidden="1">
      <c r="A44" t="s">
        <v>625</v>
      </c>
    </row>
    <row r="45" spans="1:1" hidden="1"/>
    <row r="46" spans="1:1" hidden="1">
      <c r="A46" t="s">
        <v>25</v>
      </c>
    </row>
    <row r="47" spans="1:1" hidden="1">
      <c r="A47" t="s">
        <v>626</v>
      </c>
    </row>
    <row r="48" spans="1:1" hidden="1">
      <c r="A48" t="s">
        <v>627</v>
      </c>
    </row>
    <row r="49" spans="1:1" hidden="1">
      <c r="A49" t="s">
        <v>628</v>
      </c>
    </row>
    <row r="50" spans="1:1" hidden="1">
      <c r="A50" t="s">
        <v>629</v>
      </c>
    </row>
    <row r="51" spans="1:1" hidden="1">
      <c r="A51" t="s">
        <v>630</v>
      </c>
    </row>
    <row r="52" spans="1:1" hidden="1">
      <c r="A52" t="s">
        <v>631</v>
      </c>
    </row>
    <row r="53" spans="1:1" hidden="1">
      <c r="A53" t="s">
        <v>632</v>
      </c>
    </row>
    <row r="54" spans="1:1" hidden="1"/>
    <row r="55" spans="1:1" hidden="1">
      <c r="A55" t="s">
        <v>633</v>
      </c>
    </row>
    <row r="56" spans="1:1" hidden="1"/>
    <row r="57" spans="1:1" hidden="1">
      <c r="A57" t="s">
        <v>634</v>
      </c>
    </row>
    <row r="58" spans="1:1" hidden="1">
      <c r="A58" t="s">
        <v>635</v>
      </c>
    </row>
    <row r="59" spans="1:1" hidden="1">
      <c r="A59" t="s">
        <v>31</v>
      </c>
    </row>
    <row r="60" spans="1:1" hidden="1">
      <c r="A60" t="s">
        <v>32</v>
      </c>
    </row>
    <row r="61" spans="1:1" hidden="1">
      <c r="A61" t="s">
        <v>636</v>
      </c>
    </row>
    <row r="62" spans="1:1" hidden="1">
      <c r="A62" t="s">
        <v>33</v>
      </c>
    </row>
    <row r="63" spans="1:1" hidden="1">
      <c r="A63" t="s">
        <v>637</v>
      </c>
    </row>
    <row r="64" spans="1:1" hidden="1">
      <c r="A64" t="s">
        <v>34</v>
      </c>
    </row>
    <row r="65" spans="1:1" hidden="1"/>
    <row r="66" spans="1:1" hidden="1">
      <c r="A66" t="s">
        <v>625</v>
      </c>
    </row>
    <row r="67" spans="1:1" hidden="1"/>
    <row r="68" spans="1:1" hidden="1">
      <c r="A68" t="s">
        <v>25</v>
      </c>
    </row>
    <row r="69" spans="1:1" hidden="1">
      <c r="A69" t="s">
        <v>626</v>
      </c>
    </row>
    <row r="70" spans="1:1" hidden="1">
      <c r="A70" t="s">
        <v>627</v>
      </c>
    </row>
    <row r="71" spans="1:1" hidden="1">
      <c r="A71" t="s">
        <v>628</v>
      </c>
    </row>
    <row r="72" spans="1:1" hidden="1">
      <c r="A72" t="s">
        <v>638</v>
      </c>
    </row>
    <row r="73" spans="1:1" hidden="1">
      <c r="A73" t="s">
        <v>639</v>
      </c>
    </row>
    <row r="74" spans="1:1" hidden="1">
      <c r="A74" t="s">
        <v>640</v>
      </c>
    </row>
    <row r="75" spans="1:1" hidden="1">
      <c r="A75" t="s">
        <v>641</v>
      </c>
    </row>
    <row r="76" spans="1:1" hidden="1"/>
    <row r="77" spans="1:1" hidden="1">
      <c r="A77" t="s">
        <v>642</v>
      </c>
    </row>
    <row r="78" spans="1:1" hidden="1"/>
    <row r="79" spans="1:1" hidden="1">
      <c r="A79" t="s">
        <v>19</v>
      </c>
    </row>
    <row r="80" spans="1:1" hidden="1">
      <c r="A80" t="s">
        <v>643</v>
      </c>
    </row>
    <row r="81" spans="1:1" hidden="1">
      <c r="A81" t="s">
        <v>644</v>
      </c>
    </row>
    <row r="82" spans="1:1" hidden="1">
      <c r="A82" t="s">
        <v>645</v>
      </c>
    </row>
    <row r="83" spans="1:1" hidden="1">
      <c r="A83" t="s">
        <v>646</v>
      </c>
    </row>
    <row r="84" spans="1:1" hidden="1">
      <c r="A84" t="s">
        <v>647</v>
      </c>
    </row>
    <row r="85" spans="1:1" hidden="1">
      <c r="A85" t="s">
        <v>648</v>
      </c>
    </row>
    <row r="86" spans="1:1" hidden="1">
      <c r="A86" t="s">
        <v>30</v>
      </c>
    </row>
    <row r="87" spans="1:1" hidden="1"/>
    <row r="88" spans="1:1" hidden="1">
      <c r="A88" t="s">
        <v>625</v>
      </c>
    </row>
    <row r="89" spans="1:1" hidden="1"/>
    <row r="90" spans="1:1" hidden="1">
      <c r="A90" t="s">
        <v>25</v>
      </c>
    </row>
    <row r="91" spans="1:1" hidden="1">
      <c r="A91" t="s">
        <v>626</v>
      </c>
    </row>
    <row r="92" spans="1:1" hidden="1">
      <c r="A92" t="s">
        <v>627</v>
      </c>
    </row>
    <row r="93" spans="1:1" hidden="1">
      <c r="A93" t="s">
        <v>628</v>
      </c>
    </row>
    <row r="94" spans="1:1" hidden="1">
      <c r="A94" t="s">
        <v>638</v>
      </c>
    </row>
    <row r="95" spans="1:1" hidden="1">
      <c r="A95" t="s">
        <v>649</v>
      </c>
    </row>
    <row r="96" spans="1:1" hidden="1">
      <c r="A96" t="s">
        <v>639</v>
      </c>
    </row>
    <row r="97" spans="1:1" hidden="1">
      <c r="A97" t="s">
        <v>641</v>
      </c>
    </row>
    <row r="98" spans="1:1" hidden="1"/>
    <row r="99" spans="1:1" hidden="1">
      <c r="A99" t="s">
        <v>650</v>
      </c>
    </row>
    <row r="100" spans="1:1" hidden="1"/>
    <row r="101" spans="1:1" hidden="1">
      <c r="A101" t="s">
        <v>651</v>
      </c>
    </row>
    <row r="102" spans="1:1" hidden="1">
      <c r="A102" t="s">
        <v>652</v>
      </c>
    </row>
    <row r="103" spans="1:1" hidden="1">
      <c r="A103" t="s">
        <v>653</v>
      </c>
    </row>
    <row r="104" spans="1:1" hidden="1">
      <c r="A104" t="s">
        <v>654</v>
      </c>
    </row>
    <row r="105" spans="1:1" hidden="1">
      <c r="A105" t="s">
        <v>655</v>
      </c>
    </row>
    <row r="106" spans="1:1" hidden="1">
      <c r="A106" t="s">
        <v>656</v>
      </c>
    </row>
    <row r="107" spans="1:1" hidden="1">
      <c r="A107" t="s">
        <v>657</v>
      </c>
    </row>
    <row r="108" spans="1:1" hidden="1">
      <c r="A108" t="s">
        <v>658</v>
      </c>
    </row>
    <row r="109" spans="1:1" hidden="1"/>
    <row r="110" spans="1:1" hidden="1">
      <c r="A110" t="s">
        <v>625</v>
      </c>
    </row>
    <row r="111" spans="1:1" hidden="1"/>
    <row r="112" spans="1:1" hidden="1">
      <c r="A112" t="s">
        <v>25</v>
      </c>
    </row>
    <row r="113" spans="1:1" hidden="1">
      <c r="A113" t="s">
        <v>626</v>
      </c>
    </row>
    <row r="114" spans="1:1" hidden="1">
      <c r="A114" t="s">
        <v>627</v>
      </c>
    </row>
    <row r="115" spans="1:1" hidden="1">
      <c r="A115" t="s">
        <v>628</v>
      </c>
    </row>
    <row r="116" spans="1:1" hidden="1">
      <c r="A116" t="s">
        <v>638</v>
      </c>
    </row>
    <row r="117" spans="1:1" hidden="1">
      <c r="A117" t="s">
        <v>649</v>
      </c>
    </row>
    <row r="118" spans="1:1" hidden="1">
      <c r="A118" t="s">
        <v>639</v>
      </c>
    </row>
    <row r="119" spans="1:1" hidden="1">
      <c r="A119" t="s">
        <v>641</v>
      </c>
    </row>
    <row r="120" spans="1:1" hidden="1"/>
    <row r="121" spans="1:1" hidden="1">
      <c r="A121" t="s">
        <v>659</v>
      </c>
    </row>
    <row r="122" spans="1:1" hidden="1"/>
    <row r="123" spans="1:1" hidden="1">
      <c r="A123" t="s">
        <v>660</v>
      </c>
    </row>
    <row r="124" spans="1:1" hidden="1">
      <c r="A124" t="s">
        <v>661</v>
      </c>
    </row>
    <row r="125" spans="1:1" hidden="1">
      <c r="A125" t="s">
        <v>662</v>
      </c>
    </row>
    <row r="126" spans="1:1" hidden="1">
      <c r="A126" t="s">
        <v>663</v>
      </c>
    </row>
    <row r="127" spans="1:1" hidden="1">
      <c r="A127" t="s">
        <v>664</v>
      </c>
    </row>
    <row r="128" spans="1:1" hidden="1">
      <c r="A128" t="s">
        <v>665</v>
      </c>
    </row>
    <row r="129" spans="1:1" hidden="1">
      <c r="A129" t="s">
        <v>666</v>
      </c>
    </row>
    <row r="130" spans="1:1" hidden="1">
      <c r="A130" t="s">
        <v>667</v>
      </c>
    </row>
    <row r="131" spans="1:1" hidden="1"/>
    <row r="132" spans="1:1" hidden="1">
      <c r="A132" t="s">
        <v>625</v>
      </c>
    </row>
    <row r="133" spans="1:1" hidden="1"/>
    <row r="134" spans="1:1" hidden="1">
      <c r="A134" t="s">
        <v>25</v>
      </c>
    </row>
    <row r="135" spans="1:1" hidden="1">
      <c r="A135" t="s">
        <v>626</v>
      </c>
    </row>
    <row r="136" spans="1:1" hidden="1">
      <c r="A136" t="s">
        <v>627</v>
      </c>
    </row>
    <row r="137" spans="1:1" hidden="1">
      <c r="A137" t="s">
        <v>628</v>
      </c>
    </row>
    <row r="138" spans="1:1" hidden="1">
      <c r="A138" t="s">
        <v>629</v>
      </c>
    </row>
    <row r="139" spans="1:1" hidden="1">
      <c r="A139" t="s">
        <v>630</v>
      </c>
    </row>
    <row r="140" spans="1:1" hidden="1">
      <c r="A140" t="s">
        <v>631</v>
      </c>
    </row>
    <row r="141" spans="1:1" hidden="1">
      <c r="A141" t="s">
        <v>632</v>
      </c>
    </row>
    <row r="142" spans="1:1" hidden="1"/>
    <row r="143" spans="1:1" hidden="1">
      <c r="A143" t="s">
        <v>625</v>
      </c>
    </row>
    <row r="144" spans="1:1" hidden="1"/>
    <row r="145" spans="1:1" hidden="1">
      <c r="A145" t="s">
        <v>668</v>
      </c>
    </row>
    <row r="146" spans="1:1" hidden="1">
      <c r="A146" t="s">
        <v>669</v>
      </c>
    </row>
    <row r="147" spans="1:1" hidden="1">
      <c r="A147" t="s">
        <v>670</v>
      </c>
    </row>
    <row r="148" spans="1:1" hidden="1">
      <c r="A148" t="s">
        <v>671</v>
      </c>
    </row>
    <row r="149" spans="1:1" hidden="1"/>
    <row r="150" spans="1:1" hidden="1">
      <c r="A150" t="s">
        <v>672</v>
      </c>
    </row>
    <row r="151" spans="1:1" hidden="1"/>
    <row r="152" spans="1:1" hidden="1">
      <c r="A152" t="s">
        <v>356</v>
      </c>
    </row>
    <row r="153" spans="1:1" hidden="1">
      <c r="A153" t="s">
        <v>25</v>
      </c>
    </row>
    <row r="154" spans="1:1" hidden="1">
      <c r="A154" t="s">
        <v>628</v>
      </c>
    </row>
    <row r="155" spans="1:1" hidden="1">
      <c r="A155" t="s">
        <v>626</v>
      </c>
    </row>
    <row r="156" spans="1:1" hidden="1">
      <c r="A156" t="s">
        <v>627</v>
      </c>
    </row>
    <row r="157" spans="1:1" hidden="1">
      <c r="A157" t="s">
        <v>629</v>
      </c>
    </row>
    <row r="158" spans="1:1" hidden="1">
      <c r="A158" t="s">
        <v>673</v>
      </c>
    </row>
    <row r="159" spans="1:1" hidden="1">
      <c r="A159" t="s">
        <v>631</v>
      </c>
    </row>
    <row r="160" spans="1:1" hidden="1"/>
    <row r="161" spans="1:1" hidden="1">
      <c r="A161" t="s">
        <v>674</v>
      </c>
    </row>
    <row r="162" spans="1:1" hidden="1"/>
    <row r="163" spans="1:1" hidden="1">
      <c r="A163" t="s">
        <v>675</v>
      </c>
    </row>
    <row r="164" spans="1:1" hidden="1">
      <c r="A164" t="s">
        <v>676</v>
      </c>
    </row>
    <row r="165" spans="1:1" hidden="1">
      <c r="A165" t="s">
        <v>677</v>
      </c>
    </row>
    <row r="166" spans="1:1" hidden="1">
      <c r="A166" t="s">
        <v>678</v>
      </c>
    </row>
    <row r="167" spans="1:1" hidden="1">
      <c r="A167" t="s">
        <v>679</v>
      </c>
    </row>
    <row r="168" spans="1:1" hidden="1">
      <c r="A168" t="s">
        <v>680</v>
      </c>
    </row>
    <row r="169" spans="1:1" hidden="1">
      <c r="A169" t="s">
        <v>681</v>
      </c>
    </row>
    <row r="170" spans="1:1" hidden="1"/>
    <row r="171" spans="1:1" hidden="1">
      <c r="A171" t="s">
        <v>682</v>
      </c>
    </row>
    <row r="172" spans="1:1" hidden="1"/>
    <row r="173" spans="1:1" hidden="1">
      <c r="A173" t="s">
        <v>356</v>
      </c>
    </row>
    <row r="174" spans="1:1" hidden="1">
      <c r="A174" t="s">
        <v>628</v>
      </c>
    </row>
    <row r="175" spans="1:1" hidden="1">
      <c r="A175" t="s">
        <v>626</v>
      </c>
    </row>
    <row r="176" spans="1:1" hidden="1">
      <c r="A176" t="s">
        <v>627</v>
      </c>
    </row>
    <row r="177" spans="1:1" hidden="1">
      <c r="A177" t="s">
        <v>629</v>
      </c>
    </row>
    <row r="178" spans="1:1" hidden="1">
      <c r="A178" t="s">
        <v>673</v>
      </c>
    </row>
    <row r="179" spans="1:1" hidden="1">
      <c r="A179" t="s">
        <v>631</v>
      </c>
    </row>
    <row r="180" spans="1:1" hidden="1">
      <c r="A180" t="s">
        <v>632</v>
      </c>
    </row>
    <row r="181" spans="1:1" hidden="1"/>
    <row r="182" spans="1:1" hidden="1">
      <c r="A182" t="s">
        <v>683</v>
      </c>
    </row>
    <row r="183" spans="1:1" hidden="1"/>
    <row r="184" spans="1:1" hidden="1">
      <c r="A184" t="s">
        <v>684</v>
      </c>
    </row>
    <row r="185" spans="1:1" hidden="1">
      <c r="A185" t="s">
        <v>685</v>
      </c>
    </row>
    <row r="186" spans="1:1" hidden="1">
      <c r="A186" t="s">
        <v>686</v>
      </c>
    </row>
    <row r="187" spans="1:1" hidden="1">
      <c r="A187" t="s">
        <v>687</v>
      </c>
    </row>
    <row r="188" spans="1:1" hidden="1"/>
    <row r="189" spans="1:1" hidden="1">
      <c r="A189" t="s">
        <v>672</v>
      </c>
    </row>
    <row r="190" spans="1:1" hidden="1"/>
    <row r="191" spans="1:1" hidden="1">
      <c r="A191" t="s">
        <v>688</v>
      </c>
    </row>
    <row r="192" spans="1:1" hidden="1">
      <c r="A192" t="s">
        <v>689</v>
      </c>
    </row>
    <row r="193" spans="1:1" hidden="1">
      <c r="A193" t="s">
        <v>690</v>
      </c>
    </row>
    <row r="194" spans="1:1" hidden="1">
      <c r="A194" t="s">
        <v>691</v>
      </c>
    </row>
    <row r="195" spans="1:1" hidden="1"/>
    <row r="196" spans="1:1" hidden="1">
      <c r="A196" t="s">
        <v>683</v>
      </c>
    </row>
    <row r="197" spans="1:1" hidden="1"/>
    <row r="198" spans="1:1" hidden="1">
      <c r="A198" t="s">
        <v>684</v>
      </c>
    </row>
    <row r="199" spans="1:1" hidden="1">
      <c r="A199" t="s">
        <v>685</v>
      </c>
    </row>
    <row r="200" spans="1:1" hidden="1">
      <c r="A200" t="s">
        <v>686</v>
      </c>
    </row>
    <row r="201" spans="1:1" hidden="1">
      <c r="A201" t="s">
        <v>687</v>
      </c>
    </row>
    <row r="202" spans="1:1" hidden="1"/>
    <row r="203" spans="1:1" hidden="1">
      <c r="A203" t="s">
        <v>672</v>
      </c>
    </row>
    <row r="204" spans="1:1" hidden="1"/>
    <row r="205" spans="1:1" hidden="1">
      <c r="A205" t="s">
        <v>688</v>
      </c>
    </row>
    <row r="206" spans="1:1" hidden="1">
      <c r="A206" t="s">
        <v>689</v>
      </c>
    </row>
    <row r="207" spans="1:1" hidden="1">
      <c r="A207" t="s">
        <v>690</v>
      </c>
    </row>
    <row r="208" spans="1:1" hidden="1">
      <c r="A208" t="s">
        <v>691</v>
      </c>
    </row>
    <row r="209" spans="1:1" hidden="1"/>
    <row r="210" spans="1:1" hidden="1">
      <c r="A210" t="s">
        <v>683</v>
      </c>
    </row>
    <row r="211" spans="1:1" hidden="1"/>
    <row r="212" spans="1:1" hidden="1">
      <c r="A212" t="s">
        <v>684</v>
      </c>
    </row>
    <row r="213" spans="1:1" hidden="1">
      <c r="A213" t="s">
        <v>685</v>
      </c>
    </row>
    <row r="214" spans="1:1" hidden="1">
      <c r="A214" t="s">
        <v>686</v>
      </c>
    </row>
    <row r="215" spans="1:1" hidden="1">
      <c r="A215" t="s">
        <v>687</v>
      </c>
    </row>
    <row r="216" spans="1:1" hidden="1"/>
    <row r="217" spans="1:1" hidden="1">
      <c r="A217" t="s">
        <v>672</v>
      </c>
    </row>
    <row r="218" spans="1:1" hidden="1"/>
    <row r="219" spans="1:1" hidden="1">
      <c r="A219" t="s">
        <v>688</v>
      </c>
    </row>
    <row r="220" spans="1:1" hidden="1">
      <c r="A220" t="s">
        <v>689</v>
      </c>
    </row>
    <row r="221" spans="1:1" hidden="1">
      <c r="A221" t="s">
        <v>690</v>
      </c>
    </row>
    <row r="222" spans="1:1" hidden="1">
      <c r="A222" t="s">
        <v>691</v>
      </c>
    </row>
    <row r="223" spans="1:1" hidden="1"/>
    <row r="224" spans="1:1" hidden="1">
      <c r="A224" t="s">
        <v>692</v>
      </c>
    </row>
    <row r="225" spans="1:4" hidden="1"/>
    <row r="226" spans="1:4" hidden="1">
      <c r="A226" t="s">
        <v>21</v>
      </c>
    </row>
    <row r="227" spans="1:4" hidden="1">
      <c r="A227" t="s">
        <v>20</v>
      </c>
    </row>
    <row r="228" spans="1:4" hidden="1">
      <c r="A228" t="s">
        <v>18</v>
      </c>
    </row>
    <row r="229" spans="1:4" hidden="1">
      <c r="A229" t="s">
        <v>16</v>
      </c>
    </row>
    <row r="230" spans="1:4" hidden="1">
      <c r="A230" t="s">
        <v>17</v>
      </c>
    </row>
    <row r="231" spans="1:4" hidden="1">
      <c r="A231" t="s">
        <v>19</v>
      </c>
    </row>
    <row r="232" spans="1:4" hidden="1"/>
    <row r="233" spans="1:4" hidden="1">
      <c r="A233" t="s">
        <v>693</v>
      </c>
    </row>
    <row r="234" spans="1:4" hidden="1">
      <c r="A234" t="s">
        <v>694</v>
      </c>
    </row>
    <row r="235" spans="1:4" hidden="1">
      <c r="A235" t="s">
        <v>695</v>
      </c>
      <c r="D235" t="s">
        <v>696</v>
      </c>
    </row>
    <row r="236" spans="1:4">
      <c r="A236" s="66">
        <v>42868.503472222219</v>
      </c>
      <c r="B236" t="s">
        <v>27</v>
      </c>
      <c r="C236" t="s">
        <v>28</v>
      </c>
    </row>
    <row r="237" spans="1:4">
      <c r="A237" t="s">
        <v>49</v>
      </c>
      <c r="B237">
        <v>55.84</v>
      </c>
      <c r="C237">
        <v>58.96</v>
      </c>
    </row>
    <row r="238" spans="1:4">
      <c r="A238" t="s">
        <v>157</v>
      </c>
      <c r="B238">
        <v>60.74</v>
      </c>
      <c r="C238">
        <v>64.239999999999995</v>
      </c>
    </row>
    <row r="239" spans="1:4" hidden="1">
      <c r="A239" t="s">
        <v>697</v>
      </c>
    </row>
    <row r="240" spans="1:4" hidden="1">
      <c r="A240" t="s">
        <v>698</v>
      </c>
    </row>
    <row r="241" spans="1:1" hidden="1">
      <c r="A241" t="s">
        <v>274</v>
      </c>
    </row>
    <row r="242" spans="1:1" hidden="1"/>
    <row r="243" spans="1:1" hidden="1">
      <c r="A243" t="s">
        <v>274</v>
      </c>
    </row>
    <row r="244" spans="1:1" hidden="1">
      <c r="A244" t="s">
        <v>49</v>
      </c>
    </row>
    <row r="245" spans="1:1" hidden="1">
      <c r="A245" t="s">
        <v>157</v>
      </c>
    </row>
    <row r="246" spans="1:1" hidden="1"/>
    <row r="247" spans="1:1" hidden="1">
      <c r="A247" t="s">
        <v>699</v>
      </c>
    </row>
    <row r="248" spans="1:1" hidden="1">
      <c r="A248" t="s">
        <v>49</v>
      </c>
    </row>
    <row r="249" spans="1:1" hidden="1"/>
    <row r="250" spans="1:1" hidden="1">
      <c r="A250" t="s">
        <v>49</v>
      </c>
    </row>
    <row r="251" spans="1:1" hidden="1">
      <c r="A251" t="s">
        <v>157</v>
      </c>
    </row>
    <row r="252" spans="1:1" hidden="1"/>
    <row r="253" spans="1:1" hidden="1">
      <c r="A253" t="s">
        <v>274</v>
      </c>
    </row>
    <row r="254" spans="1:1" hidden="1"/>
    <row r="255" spans="1:1" hidden="1">
      <c r="A255" t="s">
        <v>274</v>
      </c>
    </row>
    <row r="256" spans="1:1" hidden="1"/>
    <row r="257" spans="1:1" hidden="1">
      <c r="A257" t="s">
        <v>700</v>
      </c>
    </row>
    <row r="258" spans="1:1" hidden="1">
      <c r="A258" t="s">
        <v>701</v>
      </c>
    </row>
    <row r="259" spans="1:1" hidden="1">
      <c r="A259" t="s">
        <v>702</v>
      </c>
    </row>
    <row r="260" spans="1:1" hidden="1">
      <c r="A260" t="s">
        <v>703</v>
      </c>
    </row>
    <row r="261" spans="1:1" hidden="1"/>
    <row r="262" spans="1:1" hidden="1">
      <c r="A262" t="s">
        <v>704</v>
      </c>
    </row>
    <row r="263" spans="1:1" hidden="1">
      <c r="A263" t="s">
        <v>705</v>
      </c>
    </row>
    <row r="264" spans="1:1" hidden="1">
      <c r="A264" t="s">
        <v>706</v>
      </c>
    </row>
    <row r="265" spans="1:1" hidden="1">
      <c r="A265" t="s">
        <v>707</v>
      </c>
    </row>
    <row r="266" spans="1:1" hidden="1">
      <c r="A266" t="s">
        <v>708</v>
      </c>
    </row>
    <row r="267" spans="1:1" hidden="1">
      <c r="A267" t="s">
        <v>709</v>
      </c>
    </row>
    <row r="268" spans="1:1" hidden="1"/>
    <row r="269" spans="1:1" hidden="1">
      <c r="A269" t="s">
        <v>710</v>
      </c>
    </row>
    <row r="270" spans="1:1" hidden="1">
      <c r="A270" t="s">
        <v>711</v>
      </c>
    </row>
    <row r="271" spans="1:1" hidden="1">
      <c r="A271" t="s">
        <v>712</v>
      </c>
    </row>
    <row r="272" spans="1:1" hidden="1"/>
    <row r="273" spans="1:1" hidden="1">
      <c r="A273" t="s">
        <v>704</v>
      </c>
    </row>
    <row r="274" spans="1:1" hidden="1">
      <c r="A274" t="s">
        <v>713</v>
      </c>
    </row>
    <row r="275" spans="1:1" hidden="1">
      <c r="A275" t="s">
        <v>714</v>
      </c>
    </row>
    <row r="276" spans="1:1" hidden="1">
      <c r="A276" t="s">
        <v>715</v>
      </c>
    </row>
    <row r="277" spans="1:1" hidden="1">
      <c r="A277" t="s">
        <v>716</v>
      </c>
    </row>
    <row r="278" spans="1:1" hidden="1">
      <c r="A278" t="s">
        <v>717</v>
      </c>
    </row>
    <row r="279" spans="1:1" hidden="1"/>
    <row r="280" spans="1:1" hidden="1">
      <c r="A280" t="s">
        <v>718</v>
      </c>
    </row>
    <row r="281" spans="1:1" hidden="1">
      <c r="A281" t="s">
        <v>719</v>
      </c>
    </row>
    <row r="282" spans="1:1" hidden="1">
      <c r="A282" t="s">
        <v>712</v>
      </c>
    </row>
    <row r="283" spans="1:1" hidden="1"/>
    <row r="284" spans="1:1" hidden="1">
      <c r="A284" t="s">
        <v>704</v>
      </c>
    </row>
    <row r="285" spans="1:1" hidden="1">
      <c r="A285" t="s">
        <v>720</v>
      </c>
    </row>
    <row r="286" spans="1:1" hidden="1">
      <c r="A286" t="s">
        <v>721</v>
      </c>
    </row>
    <row r="287" spans="1:1" hidden="1">
      <c r="A287" t="s">
        <v>722</v>
      </c>
    </row>
    <row r="288" spans="1:1" hidden="1">
      <c r="A288" t="s">
        <v>723</v>
      </c>
    </row>
    <row r="289" spans="1:1" hidden="1">
      <c r="A289" t="s">
        <v>724</v>
      </c>
    </row>
    <row r="290" spans="1:1" hidden="1">
      <c r="A290" t="s">
        <v>725</v>
      </c>
    </row>
    <row r="291" spans="1:1" hidden="1"/>
    <row r="292" spans="1:1" hidden="1">
      <c r="A292" t="s">
        <v>726</v>
      </c>
    </row>
    <row r="293" spans="1:1" hidden="1">
      <c r="A293" t="s">
        <v>727</v>
      </c>
    </row>
    <row r="294" spans="1:1" hidden="1">
      <c r="A294" t="s">
        <v>712</v>
      </c>
    </row>
    <row r="295" spans="1:1" hidden="1"/>
    <row r="296" spans="1:1" hidden="1">
      <c r="A296" t="s">
        <v>704</v>
      </c>
    </row>
    <row r="297" spans="1:1" hidden="1">
      <c r="A297" t="s">
        <v>728</v>
      </c>
    </row>
    <row r="298" spans="1:1" hidden="1">
      <c r="A298" t="s">
        <v>729</v>
      </c>
    </row>
    <row r="299" spans="1:1" hidden="1">
      <c r="A299" t="s">
        <v>730</v>
      </c>
    </row>
    <row r="300" spans="1:1" hidden="1">
      <c r="A300" t="s">
        <v>731</v>
      </c>
    </row>
    <row r="301" spans="1:1" hidden="1">
      <c r="A301" t="s">
        <v>732</v>
      </c>
    </row>
    <row r="302" spans="1:1" hidden="1">
      <c r="A302" t="s">
        <v>733</v>
      </c>
    </row>
    <row r="303" spans="1:1" hidden="1"/>
    <row r="304" spans="1:1" hidden="1">
      <c r="A304" t="s">
        <v>734</v>
      </c>
    </row>
    <row r="305" spans="1:1" hidden="1">
      <c r="A305" t="s">
        <v>735</v>
      </c>
    </row>
    <row r="306" spans="1:1" hidden="1">
      <c r="A306" t="s">
        <v>712</v>
      </c>
    </row>
    <row r="307" spans="1:1" hidden="1"/>
    <row r="308" spans="1:1" hidden="1">
      <c r="A308" t="s">
        <v>704</v>
      </c>
    </row>
    <row r="309" spans="1:1" hidden="1">
      <c r="A309" t="s">
        <v>720</v>
      </c>
    </row>
    <row r="310" spans="1:1" hidden="1">
      <c r="A310" t="s">
        <v>721</v>
      </c>
    </row>
    <row r="311" spans="1:1" hidden="1">
      <c r="A311" t="s">
        <v>722</v>
      </c>
    </row>
    <row r="312" spans="1:1" hidden="1">
      <c r="A312" t="s">
        <v>723</v>
      </c>
    </row>
    <row r="313" spans="1:1" hidden="1">
      <c r="A313" t="s">
        <v>724</v>
      </c>
    </row>
    <row r="314" spans="1:1" hidden="1">
      <c r="A314" t="s">
        <v>725</v>
      </c>
    </row>
    <row r="315" spans="1:1" hidden="1"/>
    <row r="316" spans="1:1" hidden="1">
      <c r="A316" t="s">
        <v>736</v>
      </c>
    </row>
    <row r="317" spans="1:1" hidden="1">
      <c r="A317" t="s">
        <v>737</v>
      </c>
    </row>
    <row r="318" spans="1:1" hidden="1">
      <c r="A318" t="s">
        <v>712</v>
      </c>
    </row>
    <row r="319" spans="1:1" hidden="1">
      <c r="A319" t="s">
        <v>738</v>
      </c>
    </row>
    <row r="320" spans="1:1" hidden="1">
      <c r="A320" t="s">
        <v>739</v>
      </c>
    </row>
    <row r="321" spans="1:6" hidden="1">
      <c r="A321" t="s">
        <v>29</v>
      </c>
      <c r="B321" t="s">
        <v>740</v>
      </c>
      <c r="C321" t="s">
        <v>741</v>
      </c>
      <c r="D321" t="s">
        <v>742</v>
      </c>
      <c r="E321" t="s">
        <v>743</v>
      </c>
      <c r="F321" t="s">
        <v>744</v>
      </c>
    </row>
    <row r="322" spans="1:6" hidden="1">
      <c r="A322" t="s">
        <v>631</v>
      </c>
      <c r="B322" s="66">
        <v>42878.357638888891</v>
      </c>
      <c r="C322">
        <v>57.72</v>
      </c>
      <c r="D322">
        <v>55.72</v>
      </c>
      <c r="E322">
        <v>64.739999999999995</v>
      </c>
      <c r="F322">
        <v>62.74</v>
      </c>
    </row>
    <row r="323" spans="1:6" hidden="1">
      <c r="A323" t="s">
        <v>626</v>
      </c>
      <c r="B323" s="66">
        <v>42878.357638888891</v>
      </c>
      <c r="C323">
        <v>57.5</v>
      </c>
      <c r="D323">
        <v>55.9</v>
      </c>
      <c r="E323">
        <v>64.7</v>
      </c>
      <c r="F323">
        <v>62.85</v>
      </c>
    </row>
    <row r="324" spans="1:6" hidden="1">
      <c r="A324" t="s">
        <v>632</v>
      </c>
      <c r="B324" s="66">
        <v>42878.357638888891</v>
      </c>
      <c r="C324">
        <v>57.2</v>
      </c>
      <c r="D324">
        <v>56.2</v>
      </c>
      <c r="E324">
        <v>64.099999999999994</v>
      </c>
      <c r="F324">
        <v>63.1</v>
      </c>
    </row>
    <row r="325" spans="1:6" hidden="1">
      <c r="A325" t="s">
        <v>673</v>
      </c>
      <c r="B325" s="66">
        <v>42878.357638888891</v>
      </c>
      <c r="C325">
        <v>57.1</v>
      </c>
      <c r="D325">
        <v>56.1</v>
      </c>
      <c r="E325">
        <v>64.3</v>
      </c>
      <c r="F325">
        <v>63.1</v>
      </c>
    </row>
    <row r="326" spans="1:6" hidden="1">
      <c r="A326" t="s">
        <v>629</v>
      </c>
      <c r="B326" s="66">
        <v>42878.357638888891</v>
      </c>
      <c r="C326">
        <v>57.88</v>
      </c>
      <c r="D326">
        <v>55.42</v>
      </c>
      <c r="E326">
        <v>65.09</v>
      </c>
      <c r="F326">
        <v>62.32</v>
      </c>
    </row>
    <row r="327" spans="1:6" hidden="1">
      <c r="A327" t="s">
        <v>627</v>
      </c>
      <c r="B327" s="66">
        <v>42878.357638888891</v>
      </c>
      <c r="C327">
        <v>58.2</v>
      </c>
      <c r="D327">
        <v>55.2</v>
      </c>
      <c r="E327">
        <v>65.3</v>
      </c>
      <c r="F327">
        <v>62.3</v>
      </c>
    </row>
    <row r="328" spans="1:6" hidden="1">
      <c r="A328" t="s">
        <v>628</v>
      </c>
      <c r="B328" s="66">
        <v>42878.357638888891</v>
      </c>
      <c r="C328">
        <v>57.8</v>
      </c>
      <c r="D328">
        <v>55.6</v>
      </c>
      <c r="E328">
        <v>65.05</v>
      </c>
      <c r="F328">
        <v>62.6</v>
      </c>
    </row>
    <row r="329" spans="1:6" hidden="1">
      <c r="B329" s="66"/>
    </row>
    <row r="330" spans="1:6" hidden="1">
      <c r="A330" t="s">
        <v>745</v>
      </c>
      <c r="B330" s="66"/>
    </row>
    <row r="331" spans="1:6" hidden="1">
      <c r="A331" t="s">
        <v>746</v>
      </c>
      <c r="B331" s="66"/>
    </row>
    <row r="332" spans="1:6" hidden="1">
      <c r="A332" t="s">
        <v>828</v>
      </c>
    </row>
    <row r="333" spans="1:6" hidden="1">
      <c r="A333" t="s">
        <v>807</v>
      </c>
    </row>
    <row r="334" spans="1:6" hidden="1">
      <c r="A334" t="s">
        <v>804</v>
      </c>
    </row>
    <row r="335" spans="1:6" hidden="1">
      <c r="A335" t="s">
        <v>805</v>
      </c>
    </row>
    <row r="336" spans="1:6" hidden="1">
      <c r="A336" t="s">
        <v>747</v>
      </c>
    </row>
    <row r="337" spans="1:3" hidden="1">
      <c r="A337" t="s">
        <v>748</v>
      </c>
    </row>
    <row r="338" spans="1:3" hidden="1">
      <c r="A338" t="s">
        <v>749</v>
      </c>
    </row>
    <row r="339" spans="1:3" hidden="1">
      <c r="A339" s="36">
        <v>88005555550</v>
      </c>
    </row>
    <row r="340" spans="1:3" hidden="1">
      <c r="A340" t="s">
        <v>750</v>
      </c>
    </row>
    <row r="341" spans="1:3" hidden="1">
      <c r="A341" t="s">
        <v>751</v>
      </c>
    </row>
    <row r="342" spans="1:3" hidden="1">
      <c r="A342" s="36" t="s">
        <v>752</v>
      </c>
    </row>
    <row r="343" spans="1:3" hidden="1">
      <c r="A343" t="s">
        <v>24</v>
      </c>
    </row>
    <row r="344" spans="1:3" hidden="1">
      <c r="B344" s="67">
        <v>42875</v>
      </c>
      <c r="C344" t="s">
        <v>829</v>
      </c>
    </row>
    <row r="345" spans="1:3" hidden="1">
      <c r="A345" t="s">
        <v>753</v>
      </c>
      <c r="B345">
        <v>57.16</v>
      </c>
      <c r="C345" t="s">
        <v>830</v>
      </c>
    </row>
    <row r="346" spans="1:3" hidden="1">
      <c r="A346" t="s">
        <v>754</v>
      </c>
      <c r="B346">
        <v>63.65</v>
      </c>
      <c r="C346" t="s">
        <v>831</v>
      </c>
    </row>
    <row r="347" spans="1:3" hidden="1">
      <c r="A347" t="s">
        <v>755</v>
      </c>
      <c r="B347" s="67"/>
    </row>
    <row r="348" spans="1:3" hidden="1">
      <c r="A348" t="s">
        <v>49</v>
      </c>
      <c r="B348" t="s">
        <v>756</v>
      </c>
      <c r="C348" t="s">
        <v>856</v>
      </c>
    </row>
    <row r="349" spans="1:3" hidden="1">
      <c r="A349" t="s">
        <v>157</v>
      </c>
      <c r="B349" t="s">
        <v>756</v>
      </c>
      <c r="C349" t="s">
        <v>855</v>
      </c>
    </row>
    <row r="350" spans="1:3" hidden="1">
      <c r="A350" t="s">
        <v>806</v>
      </c>
    </row>
    <row r="351" spans="1:3" hidden="1">
      <c r="A351" t="s">
        <v>865</v>
      </c>
    </row>
    <row r="352" spans="1:3" hidden="1">
      <c r="A352" t="s">
        <v>757</v>
      </c>
    </row>
    <row r="353" spans="1:4" hidden="1">
      <c r="A353" t="s">
        <v>758</v>
      </c>
    </row>
    <row r="354" spans="1:4" hidden="1">
      <c r="A354" t="s">
        <v>18</v>
      </c>
    </row>
    <row r="355" spans="1:4" hidden="1">
      <c r="A355" t="s">
        <v>759</v>
      </c>
    </row>
    <row r="356" spans="1:4" hidden="1">
      <c r="A356">
        <v>1</v>
      </c>
      <c r="B356" t="s">
        <v>25</v>
      </c>
      <c r="C356" s="36">
        <v>22517238</v>
      </c>
      <c r="D356" s="38">
        <v>-1.6E-2</v>
      </c>
    </row>
    <row r="357" spans="1:4" hidden="1">
      <c r="A357">
        <v>2</v>
      </c>
      <c r="B357" t="s">
        <v>628</v>
      </c>
      <c r="C357" s="36">
        <v>5197346</v>
      </c>
      <c r="D357" s="38">
        <v>-1.4999999999999999E-2</v>
      </c>
    </row>
    <row r="358" spans="1:4" hidden="1">
      <c r="A358">
        <v>3</v>
      </c>
      <c r="B358" t="s">
        <v>626</v>
      </c>
      <c r="C358" s="36">
        <v>3231796</v>
      </c>
      <c r="D358" s="38">
        <v>1E-3</v>
      </c>
    </row>
    <row r="359" spans="1:4" hidden="1">
      <c r="A359">
        <v>4</v>
      </c>
      <c r="B359" t="s">
        <v>627</v>
      </c>
      <c r="C359" s="36">
        <v>2981197</v>
      </c>
      <c r="D359" s="37">
        <v>0</v>
      </c>
    </row>
    <row r="360" spans="1:4" hidden="1">
      <c r="A360">
        <v>5</v>
      </c>
      <c r="B360" t="s">
        <v>629</v>
      </c>
      <c r="C360" s="36">
        <v>2768951</v>
      </c>
      <c r="D360" s="38">
        <v>6.0000000000000001E-3</v>
      </c>
    </row>
    <row r="361" spans="1:4" hidden="1">
      <c r="A361">
        <v>6</v>
      </c>
      <c r="B361" t="s">
        <v>673</v>
      </c>
      <c r="C361" s="36">
        <v>2381675</v>
      </c>
      <c r="D361" s="38">
        <v>-1.2999999999999999E-2</v>
      </c>
    </row>
    <row r="362" spans="1:4" hidden="1">
      <c r="A362">
        <v>7</v>
      </c>
      <c r="B362" t="s">
        <v>631</v>
      </c>
      <c r="C362" s="36">
        <v>1313294</v>
      </c>
      <c r="D362" s="38">
        <v>-6.0000000000000001E-3</v>
      </c>
    </row>
    <row r="363" spans="1:4" hidden="1">
      <c r="A363">
        <v>8</v>
      </c>
      <c r="B363" t="s">
        <v>632</v>
      </c>
      <c r="C363" s="36">
        <v>1305085</v>
      </c>
      <c r="D363" s="38">
        <v>-6.4000000000000001E-2</v>
      </c>
    </row>
    <row r="364" spans="1:4" hidden="1">
      <c r="A364">
        <v>9</v>
      </c>
      <c r="B364" t="s">
        <v>641</v>
      </c>
      <c r="C364" s="36">
        <v>1133406</v>
      </c>
      <c r="D364" s="38">
        <v>-1.2999999999999999E-2</v>
      </c>
    </row>
    <row r="365" spans="1:4" hidden="1">
      <c r="A365">
        <v>10</v>
      </c>
      <c r="B365" t="s">
        <v>638</v>
      </c>
      <c r="C365" s="36">
        <v>816855</v>
      </c>
      <c r="D365" s="38">
        <v>3.1E-2</v>
      </c>
    </row>
    <row r="366" spans="1:4" hidden="1">
      <c r="A366" t="s">
        <v>760</v>
      </c>
      <c r="C366" s="36"/>
      <c r="D366" s="38"/>
    </row>
    <row r="367" spans="1:4" hidden="1">
      <c r="A367" t="s">
        <v>761</v>
      </c>
      <c r="C367" s="36"/>
      <c r="D367" s="38"/>
    </row>
    <row r="368" spans="1:4" hidden="1">
      <c r="A368" t="s">
        <v>762</v>
      </c>
      <c r="C368" s="36"/>
      <c r="D368" s="38"/>
    </row>
    <row r="369" spans="1:4" hidden="1">
      <c r="A369">
        <v>1</v>
      </c>
      <c r="B369" t="s">
        <v>25</v>
      </c>
      <c r="C369" s="36">
        <v>3737980</v>
      </c>
      <c r="D369" s="38">
        <v>1E-3</v>
      </c>
    </row>
    <row r="370" spans="1:4" hidden="1">
      <c r="A370">
        <v>2</v>
      </c>
      <c r="B370" t="s">
        <v>626</v>
      </c>
      <c r="C370" s="36">
        <v>1491012</v>
      </c>
      <c r="D370" s="38">
        <v>8.0000000000000002E-3</v>
      </c>
    </row>
    <row r="371" spans="1:4" hidden="1">
      <c r="A371">
        <v>3</v>
      </c>
      <c r="B371" t="s">
        <v>627</v>
      </c>
      <c r="C371" s="36">
        <v>306099</v>
      </c>
      <c r="D371" s="38">
        <v>-5.0000000000000001E-3</v>
      </c>
    </row>
    <row r="372" spans="1:4" hidden="1">
      <c r="A372">
        <v>4</v>
      </c>
      <c r="B372" t="s">
        <v>628</v>
      </c>
      <c r="C372" s="36">
        <v>298742</v>
      </c>
      <c r="D372" s="38">
        <v>-3.0000000000000001E-3</v>
      </c>
    </row>
    <row r="373" spans="1:4" hidden="1">
      <c r="A373">
        <v>5</v>
      </c>
      <c r="B373" t="s">
        <v>673</v>
      </c>
      <c r="C373" s="36">
        <v>233171</v>
      </c>
      <c r="D373" s="38">
        <v>3.0000000000000001E-3</v>
      </c>
    </row>
    <row r="374" spans="1:4" hidden="1">
      <c r="A374">
        <v>6</v>
      </c>
      <c r="B374" t="s">
        <v>638</v>
      </c>
      <c r="C374" s="36">
        <v>160479</v>
      </c>
      <c r="D374" s="38">
        <v>1.7999999999999999E-2</v>
      </c>
    </row>
    <row r="375" spans="1:4" hidden="1">
      <c r="A375">
        <v>7</v>
      </c>
      <c r="B375" t="s">
        <v>649</v>
      </c>
      <c r="C375" s="36">
        <v>138974</v>
      </c>
      <c r="D375" s="38">
        <v>-5.0000000000000001E-3</v>
      </c>
    </row>
    <row r="376" spans="1:4" hidden="1">
      <c r="A376">
        <v>8</v>
      </c>
      <c r="B376" t="s">
        <v>639</v>
      </c>
      <c r="C376" s="36">
        <v>116082</v>
      </c>
      <c r="D376" s="38">
        <v>-1.6E-2</v>
      </c>
    </row>
    <row r="377" spans="1:4" hidden="1">
      <c r="A377">
        <v>9</v>
      </c>
      <c r="B377" t="s">
        <v>640</v>
      </c>
      <c r="C377" s="36">
        <v>114508</v>
      </c>
      <c r="D377" s="37">
        <v>0</v>
      </c>
    </row>
    <row r="378" spans="1:4" hidden="1">
      <c r="A378">
        <v>10</v>
      </c>
      <c r="B378" t="s">
        <v>641</v>
      </c>
      <c r="C378" s="36">
        <v>103886</v>
      </c>
      <c r="D378" s="38">
        <v>1E-3</v>
      </c>
    </row>
    <row r="379" spans="1:4" hidden="1">
      <c r="A379" t="s">
        <v>763</v>
      </c>
      <c r="C379" s="36"/>
      <c r="D379" s="38"/>
    </row>
    <row r="380" spans="1:4" hidden="1">
      <c r="A380" t="s">
        <v>761</v>
      </c>
      <c r="C380" s="36"/>
      <c r="D380" s="37"/>
    </row>
    <row r="381" spans="1:4" hidden="1">
      <c r="A381" t="s">
        <v>762</v>
      </c>
      <c r="C381" s="36"/>
      <c r="D381" s="38"/>
    </row>
    <row r="382" spans="1:4" hidden="1">
      <c r="A382">
        <v>1</v>
      </c>
      <c r="B382" t="s">
        <v>25</v>
      </c>
      <c r="C382" s="36">
        <v>8842694</v>
      </c>
      <c r="D382" s="38">
        <v>-2E-3</v>
      </c>
    </row>
    <row r="383" spans="1:4" hidden="1">
      <c r="A383">
        <v>2</v>
      </c>
      <c r="B383" t="s">
        <v>626</v>
      </c>
      <c r="C383" s="36">
        <v>1620515</v>
      </c>
      <c r="D383" s="38">
        <v>-1.4999999999999999E-2</v>
      </c>
    </row>
    <row r="384" spans="1:4" hidden="1">
      <c r="A384">
        <v>3</v>
      </c>
      <c r="B384" t="s">
        <v>627</v>
      </c>
      <c r="C384" s="36">
        <v>576998</v>
      </c>
      <c r="D384" s="38">
        <v>1.6E-2</v>
      </c>
    </row>
    <row r="385" spans="1:4" hidden="1">
      <c r="A385">
        <v>4</v>
      </c>
      <c r="B385" t="s">
        <v>628</v>
      </c>
      <c r="C385" s="36">
        <v>495019</v>
      </c>
      <c r="D385" s="38">
        <v>-1.7999999999999999E-2</v>
      </c>
    </row>
    <row r="386" spans="1:4" hidden="1">
      <c r="A386">
        <v>5</v>
      </c>
      <c r="B386" t="s">
        <v>629</v>
      </c>
      <c r="C386" s="36">
        <v>455823</v>
      </c>
      <c r="D386" s="38">
        <v>4.0000000000000001E-3</v>
      </c>
    </row>
    <row r="387" spans="1:4" hidden="1">
      <c r="A387">
        <v>6</v>
      </c>
      <c r="B387" t="s">
        <v>631</v>
      </c>
      <c r="C387" s="36">
        <v>349764</v>
      </c>
      <c r="D387" s="38">
        <v>2.5000000000000001E-2</v>
      </c>
    </row>
    <row r="388" spans="1:4" hidden="1">
      <c r="A388">
        <v>7</v>
      </c>
      <c r="B388" t="s">
        <v>673</v>
      </c>
      <c r="C388" s="36">
        <v>281331</v>
      </c>
      <c r="D388" s="38">
        <v>1E-3</v>
      </c>
    </row>
    <row r="389" spans="1:4" hidden="1">
      <c r="A389">
        <v>8</v>
      </c>
      <c r="B389" t="s">
        <v>632</v>
      </c>
      <c r="C389" s="36">
        <v>238644</v>
      </c>
      <c r="D389" s="38">
        <v>1.7000000000000001E-2</v>
      </c>
    </row>
    <row r="390" spans="1:4" hidden="1">
      <c r="A390">
        <v>9</v>
      </c>
      <c r="B390" t="s">
        <v>764</v>
      </c>
      <c r="C390" s="36">
        <v>214559</v>
      </c>
      <c r="D390" s="37">
        <v>0.03</v>
      </c>
    </row>
    <row r="391" spans="1:4" hidden="1">
      <c r="A391">
        <v>10</v>
      </c>
      <c r="B391" t="s">
        <v>765</v>
      </c>
      <c r="C391" s="36">
        <v>169468</v>
      </c>
      <c r="D391" s="38">
        <v>8.9999999999999993E-3</v>
      </c>
    </row>
    <row r="392" spans="1:4" hidden="1">
      <c r="A392" t="s">
        <v>766</v>
      </c>
      <c r="C392" s="36"/>
      <c r="D392" s="38"/>
    </row>
    <row r="393" spans="1:4" hidden="1">
      <c r="A393" t="s">
        <v>761</v>
      </c>
      <c r="C393" s="36"/>
      <c r="D393" s="37"/>
    </row>
    <row r="394" spans="1:4" hidden="1">
      <c r="A394" t="s">
        <v>762</v>
      </c>
      <c r="C394" s="36"/>
      <c r="D394" s="38"/>
    </row>
    <row r="395" spans="1:4" hidden="1">
      <c r="A395" t="s">
        <v>767</v>
      </c>
    </row>
    <row r="396" spans="1:4" hidden="1"/>
    <row r="397" spans="1:4" hidden="1">
      <c r="A397" t="s">
        <v>768</v>
      </c>
    </row>
    <row r="398" spans="1:4" hidden="1"/>
    <row r="399" spans="1:4" hidden="1">
      <c r="A399" t="s">
        <v>769</v>
      </c>
    </row>
    <row r="400" spans="1:4" hidden="1">
      <c r="A400" t="s">
        <v>770</v>
      </c>
    </row>
    <row r="401" spans="1:1" hidden="1"/>
    <row r="402" spans="1:1" hidden="1">
      <c r="A402" t="s">
        <v>771</v>
      </c>
    </row>
    <row r="403" spans="1:1" hidden="1">
      <c r="A403" t="s">
        <v>772</v>
      </c>
    </row>
    <row r="404" spans="1:1" hidden="1">
      <c r="A404" t="s">
        <v>23</v>
      </c>
    </row>
    <row r="405" spans="1:1" hidden="1">
      <c r="A405" t="s">
        <v>773</v>
      </c>
    </row>
    <row r="406" spans="1:1" hidden="1">
      <c r="A406" t="s">
        <v>774</v>
      </c>
    </row>
    <row r="407" spans="1:1" hidden="1">
      <c r="A407" t="s">
        <v>775</v>
      </c>
    </row>
    <row r="408" spans="1:1" hidden="1">
      <c r="A408" t="s">
        <v>776</v>
      </c>
    </row>
    <row r="409" spans="1:1" hidden="1">
      <c r="A409" t="s">
        <v>777</v>
      </c>
    </row>
    <row r="410" spans="1:1" hidden="1">
      <c r="A410" t="s">
        <v>778</v>
      </c>
    </row>
    <row r="411" spans="1:1" hidden="1">
      <c r="A411" t="s">
        <v>779</v>
      </c>
    </row>
    <row r="412" spans="1:1" hidden="1">
      <c r="A412" t="s">
        <v>780</v>
      </c>
    </row>
    <row r="413" spans="1:1" hidden="1">
      <c r="A413" t="s">
        <v>781</v>
      </c>
    </row>
    <row r="414" spans="1:1" hidden="1">
      <c r="A414" t="s">
        <v>782</v>
      </c>
    </row>
    <row r="415" spans="1:1" hidden="1">
      <c r="A415" t="s">
        <v>783</v>
      </c>
    </row>
    <row r="416" spans="1:1" hidden="1">
      <c r="A416" t="s">
        <v>784</v>
      </c>
    </row>
    <row r="417" spans="1:1" hidden="1">
      <c r="A417" t="s">
        <v>785</v>
      </c>
    </row>
    <row r="418" spans="1:1" hidden="1">
      <c r="A418" t="s">
        <v>605</v>
      </c>
    </row>
    <row r="419" spans="1:1" hidden="1">
      <c r="A419" t="s">
        <v>786</v>
      </c>
    </row>
    <row r="420" spans="1:1" hidden="1">
      <c r="A420" t="s">
        <v>787</v>
      </c>
    </row>
    <row r="421" spans="1:1" hidden="1">
      <c r="A421" t="s">
        <v>788</v>
      </c>
    </row>
    <row r="422" spans="1:1" hidden="1">
      <c r="A422" t="s">
        <v>609</v>
      </c>
    </row>
    <row r="423" spans="1:1" hidden="1">
      <c r="A423" t="s">
        <v>789</v>
      </c>
    </row>
    <row r="424" spans="1:1" hidden="1">
      <c r="A424" t="s">
        <v>790</v>
      </c>
    </row>
    <row r="425" spans="1:1" hidden="1">
      <c r="A425" t="s">
        <v>791</v>
      </c>
    </row>
    <row r="426" spans="1:1" hidden="1">
      <c r="A426" t="s">
        <v>22</v>
      </c>
    </row>
    <row r="427" spans="1:1" hidden="1">
      <c r="A427" t="s">
        <v>792</v>
      </c>
    </row>
    <row r="428" spans="1:1" hidden="1">
      <c r="A428" t="s">
        <v>793</v>
      </c>
    </row>
    <row r="429" spans="1:1" hidden="1">
      <c r="A429" t="s">
        <v>794</v>
      </c>
    </row>
    <row r="430" spans="1:1" hidden="1">
      <c r="A430" t="s">
        <v>795</v>
      </c>
    </row>
    <row r="431" spans="1:1" hidden="1">
      <c r="A431" t="s">
        <v>796</v>
      </c>
    </row>
    <row r="432" spans="1:1" hidden="1">
      <c r="A432" t="s">
        <v>797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Хиты</vt:lpstr>
      <vt:lpstr>Лист2</vt:lpstr>
      <vt:lpstr>Лист5</vt:lpstr>
      <vt:lpstr>Лист4</vt:lpstr>
      <vt:lpstr>Лист5!KRW_USD.html_USD_1</vt:lpstr>
      <vt:lpstr>Лист4!kurs_valut</vt:lpstr>
      <vt:lpstr>Хиты!Заголовки_для_печати</vt:lpstr>
      <vt:lpstr>Хиты!Область_печати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2017-07-31T08:36:13Z</dcterms:modified>
</cp:coreProperties>
</file>