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20490" windowHeight="7620"/>
  </bookViews>
  <sheets>
    <sheet name="Laneige&amp;Iope" sheetId="1" r:id="rId1"/>
    <sheet name="Лист2" sheetId="2" state="hidden" r:id="rId2"/>
    <sheet name="Лист5" sheetId="5" state="hidden" r:id="rId3"/>
    <sheet name="Лист4" sheetId="6" state="hidden" r:id="rId4"/>
  </sheets>
  <definedNames>
    <definedName name="_xlnm._FilterDatabase" localSheetId="0" hidden="1">'Laneige&amp;Iope'!$A$10:$L$13</definedName>
    <definedName name="KRW_USD.html_USD_1" localSheetId="2">Лист5!$A$1:$F$287</definedName>
    <definedName name="kurs_valut" localSheetId="3">Лист4!$A$1:$F$434</definedName>
    <definedName name="_xlnm.Print_Titles" localSheetId="0">'Laneige&amp;Iope'!$10:$10</definedName>
    <definedName name="_xlnm.Print_Area" localSheetId="0">'Laneige&amp;Iope'!$A$1:$K$13</definedName>
  </definedNames>
  <calcPr calcId="125725"/>
</workbook>
</file>

<file path=xl/calcChain.xml><?xml version="1.0" encoding="utf-8"?>
<calcChain xmlns="http://schemas.openxmlformats.org/spreadsheetml/2006/main">
  <c r="C7" i="1"/>
  <c r="K11"/>
  <c r="H65"/>
  <c r="I12"/>
  <c r="K12"/>
  <c r="I13"/>
  <c r="K13"/>
  <c r="I14"/>
  <c r="K14"/>
  <c r="I15"/>
  <c r="K15"/>
  <c r="I16"/>
  <c r="K16"/>
  <c r="I17"/>
  <c r="K17"/>
  <c r="I18"/>
  <c r="K18"/>
  <c r="I19"/>
  <c r="K19"/>
  <c r="I20"/>
  <c r="K20"/>
  <c r="I21"/>
  <c r="K21"/>
  <c r="I22"/>
  <c r="K22"/>
  <c r="I23"/>
  <c r="K23"/>
  <c r="I24"/>
  <c r="K24"/>
  <c r="I25"/>
  <c r="K25"/>
  <c r="I26"/>
  <c r="K26"/>
  <c r="I27"/>
  <c r="K27"/>
  <c r="I28"/>
  <c r="K28"/>
  <c r="I29"/>
  <c r="K29"/>
  <c r="I30"/>
  <c r="K30"/>
  <c r="I31"/>
  <c r="K31"/>
  <c r="I32"/>
  <c r="K32"/>
  <c r="I33"/>
  <c r="K33"/>
  <c r="I34"/>
  <c r="K34"/>
  <c r="I35"/>
  <c r="K35"/>
  <c r="I36"/>
  <c r="K36"/>
  <c r="I37"/>
  <c r="K37"/>
  <c r="I38"/>
  <c r="K38"/>
  <c r="I39"/>
  <c r="K39"/>
  <c r="I40"/>
  <c r="K40"/>
  <c r="I41"/>
  <c r="K41"/>
  <c r="I42"/>
  <c r="K42"/>
  <c r="I43"/>
  <c r="K43"/>
  <c r="I44"/>
  <c r="K44"/>
  <c r="I45"/>
  <c r="K45"/>
  <c r="I46"/>
  <c r="K46"/>
  <c r="I47"/>
  <c r="K47"/>
  <c r="I48"/>
  <c r="K48"/>
  <c r="I49"/>
  <c r="K49"/>
  <c r="I50"/>
  <c r="K50"/>
  <c r="I51"/>
  <c r="K51"/>
  <c r="I52"/>
  <c r="K52"/>
  <c r="I53"/>
  <c r="K53"/>
  <c r="I54"/>
  <c r="K54"/>
  <c r="I55"/>
  <c r="K55"/>
  <c r="I56"/>
  <c r="K56"/>
  <c r="I57"/>
  <c r="K57"/>
  <c r="I58"/>
  <c r="K58"/>
  <c r="I59"/>
  <c r="K59"/>
  <c r="I60"/>
  <c r="K60"/>
  <c r="I61"/>
  <c r="K61"/>
  <c r="I62"/>
  <c r="K62"/>
  <c r="I63"/>
  <c r="K63"/>
  <c r="I64"/>
  <c r="K64"/>
  <c r="I11"/>
  <c r="K65" l="1"/>
  <c r="K9" s="1"/>
  <c r="C4" s="1"/>
  <c r="K6" s="1"/>
  <c r="I65"/>
  <c r="I9" s="1"/>
  <c r="C5" s="1"/>
  <c r="L1" i="2" l="1"/>
  <c r="H3" l="1"/>
  <c r="H6" i="1" s="1"/>
  <c r="L10"/>
  <c r="L11" s="1"/>
  <c r="G11" l="1"/>
  <c r="J11" s="1"/>
  <c r="L12"/>
  <c r="I6"/>
  <c r="L13" l="1"/>
  <c r="G12"/>
  <c r="J12" s="1"/>
  <c r="K2" i="2"/>
  <c r="H2"/>
  <c r="L14" i="1" l="1"/>
  <c r="G13"/>
  <c r="J13" s="1"/>
  <c r="M1" i="2"/>
  <c r="K3" s="1"/>
  <c r="H7" i="1" s="1"/>
  <c r="I7" s="1"/>
  <c r="G14" l="1"/>
  <c r="J14" s="1"/>
  <c r="L15"/>
  <c r="L16" l="1"/>
  <c r="G15"/>
  <c r="J15" s="1"/>
  <c r="G16" l="1"/>
  <c r="J16" s="1"/>
  <c r="L17"/>
  <c r="G17" l="1"/>
  <c r="J17" s="1"/>
  <c r="L18"/>
  <c r="G18" l="1"/>
  <c r="J18" s="1"/>
  <c r="L19"/>
  <c r="L20" l="1"/>
  <c r="G19"/>
  <c r="J19" s="1"/>
  <c r="L21" l="1"/>
  <c r="G20"/>
  <c r="J20" s="1"/>
  <c r="L22" l="1"/>
  <c r="G21"/>
  <c r="J21" s="1"/>
  <c r="G22" l="1"/>
  <c r="J22" s="1"/>
  <c r="L23"/>
  <c r="L24" l="1"/>
  <c r="G23"/>
  <c r="J23" s="1"/>
  <c r="G24" l="1"/>
  <c r="J24" s="1"/>
  <c r="L25"/>
  <c r="L26" l="1"/>
  <c r="G25"/>
  <c r="J25" s="1"/>
  <c r="L27" l="1"/>
  <c r="G26"/>
  <c r="J26" s="1"/>
  <c r="L28" l="1"/>
  <c r="G27"/>
  <c r="J27" s="1"/>
  <c r="G28" l="1"/>
  <c r="J28" s="1"/>
  <c r="L29"/>
  <c r="G29" l="1"/>
  <c r="J29" s="1"/>
  <c r="L30"/>
  <c r="G30" l="1"/>
  <c r="J30" s="1"/>
  <c r="L31"/>
  <c r="L32" l="1"/>
  <c r="G31"/>
  <c r="J31" s="1"/>
  <c r="G32" l="1"/>
  <c r="J32" s="1"/>
  <c r="L33"/>
  <c r="L34" l="1"/>
  <c r="G33"/>
  <c r="J33" s="1"/>
  <c r="L35" l="1"/>
  <c r="G34"/>
  <c r="J34" s="1"/>
  <c r="L36" l="1"/>
  <c r="G35"/>
  <c r="J35" s="1"/>
  <c r="G36" l="1"/>
  <c r="J36" s="1"/>
  <c r="L37"/>
  <c r="L38" l="1"/>
  <c r="G37"/>
  <c r="J37" s="1"/>
  <c r="L39" l="1"/>
  <c r="G38"/>
  <c r="J38" s="1"/>
  <c r="L40" l="1"/>
  <c r="G39"/>
  <c r="J39" s="1"/>
  <c r="G40" l="1"/>
  <c r="J40" s="1"/>
  <c r="L41"/>
  <c r="G41" l="1"/>
  <c r="J41" s="1"/>
  <c r="L42"/>
  <c r="G42" l="1"/>
  <c r="J42" s="1"/>
  <c r="L43"/>
  <c r="L44" l="1"/>
  <c r="G43"/>
  <c r="J43" s="1"/>
  <c r="G44" l="1"/>
  <c r="J44" s="1"/>
  <c r="L45"/>
  <c r="L46" l="1"/>
  <c r="G45"/>
  <c r="J45" s="1"/>
  <c r="G46" l="1"/>
  <c r="J46" s="1"/>
  <c r="L47"/>
  <c r="L48" l="1"/>
  <c r="G47"/>
  <c r="J47" s="1"/>
  <c r="G48" l="1"/>
  <c r="J48" s="1"/>
  <c r="L49"/>
  <c r="G49" l="1"/>
  <c r="J49" s="1"/>
  <c r="L50"/>
  <c r="G50" l="1"/>
  <c r="J50" s="1"/>
  <c r="L51"/>
  <c r="L52" l="1"/>
  <c r="G51"/>
  <c r="J51" s="1"/>
  <c r="G52" l="1"/>
  <c r="J52" s="1"/>
  <c r="L53"/>
  <c r="L54" l="1"/>
  <c r="G53"/>
  <c r="J53" s="1"/>
  <c r="G54" l="1"/>
  <c r="J54" s="1"/>
  <c r="L55"/>
  <c r="L56" l="1"/>
  <c r="G55"/>
  <c r="J55" s="1"/>
  <c r="G56" l="1"/>
  <c r="J56" s="1"/>
  <c r="L57"/>
  <c r="L58" l="1"/>
  <c r="G57"/>
  <c r="J57" s="1"/>
  <c r="L59" l="1"/>
  <c r="G58"/>
  <c r="J58" s="1"/>
  <c r="L60" l="1"/>
  <c r="G59"/>
  <c r="J59" s="1"/>
  <c r="G60" l="1"/>
  <c r="J60" s="1"/>
  <c r="L61"/>
  <c r="L62" l="1"/>
  <c r="G61"/>
  <c r="J61" s="1"/>
  <c r="G62" l="1"/>
  <c r="J62" s="1"/>
  <c r="L63"/>
  <c r="L64" l="1"/>
  <c r="G64" s="1"/>
  <c r="J64" s="1"/>
  <c r="G63"/>
  <c r="J63" s="1"/>
  <c r="J65" l="1"/>
  <c r="J9" s="1"/>
  <c r="C6"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<sst xmlns="http://schemas.openxmlformats.org/spreadsheetml/2006/main" count="924" uniqueCount="714">
  <si>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</si>
  <si>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</si>
  <si>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</si>
  <si>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</si>
  <si>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</si>
  <si>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</si>
  <si>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</si>
  <si>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</si>
  <si>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</si>
  <si>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</si>
  <si>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</si>
  <si>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</si>
  <si>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</si>
  <si>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</si>
  <si>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</si>
  <si>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</si>
  <si>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</si>
  <si>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</si>
  <si>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</si>
  <si>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</si>
  <si>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</si>
  <si>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</si>
  <si>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</si>
  <si>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</si>
  <si>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</si>
  <si>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</si>
  <si>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</si>
  <si>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</si>
  <si>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</si>
  <si>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</si>
  <si>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</si>
  <si>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</si>
  <si>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</si>
  <si>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</si>
  <si>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</si>
  <si>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</si>
  <si>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</si>
  <si>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</si>
  <si>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</si>
  <si>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</si>
  <si>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</si>
  <si>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</si>
  <si>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</si>
  <si>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</si>
  <si>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</si>
  <si>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</si>
  <si>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</si>
  <si>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</si>
  <si>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</si>
  <si>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</si>
  <si>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</si>
  <si>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</si>
  <si>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</si>
  <si>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</si>
  <si>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</si>
  <si>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</si>
  <si>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</si>
  <si>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</si>
  <si>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</si>
  <si>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</si>
  <si>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</si>
  <si>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</si>
  <si>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</si>
  <si>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</si>
  <si>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</si>
  <si>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</si>
  <si>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</si>
  <si>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</si>
  <si>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</si>
  <si>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</si>
  <si>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</si>
  <si>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</si>
  <si>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</si>
  <si>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</si>
  <si>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</si>
  <si>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</si>
  <si>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</si>
  <si>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</si>
  <si>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</si>
  <si>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</si>
  <si>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</si>
  <si>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</si>
  <si>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</si>
  <si>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</si>
  <si>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</si>
  <si>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</si>
  <si>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</si>
  <si>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</si>
  <si>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</si>
  <si>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</si>
  <si>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</si>
  <si>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</si>
  <si>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</si>
  <si>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</si>
  <si>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</si>
  <si>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</si>
  <si>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</si>
  <si>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</si>
  <si>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</si>
  <si>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</si>
  <si>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</si>
  <si>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</si>
  <si>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</si>
  <si>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</si>
  <si>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</si>
  <si>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</si>
  <si>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</si>
  <si>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</si>
  <si>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</si>
  <si>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</si>
  <si>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</si>
  <si>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</si>
  <si>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</si>
  <si>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</si>
  <si>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</si>
  <si>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</si>
  <si>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</si>
  <si>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</si>
  <si>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</si>
  <si>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</si>
  <si>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</si>
  <si>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</si>
  <si>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</si>
  <si>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</si>
  <si>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</si>
  <si>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</si>
  <si>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</si>
  <si>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</si>
  <si>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</si>
  <si>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</si>
  <si>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</si>
  <si>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</si>
  <si>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</si>
  <si>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</si>
  <si>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</si>
  <si>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</si>
  <si>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</si>
  <si>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</si>
  <si>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</si>
  <si>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</si>
  <si>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</si>
  <si>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</si>
  <si>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</si>
  <si>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</si>
  <si>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</si>
  <si>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</si>
  <si>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</si>
  <si>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</si>
  <si>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</si>
  <si>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</si>
  <si>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</si>
  <si>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</si>
  <si>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</si>
  <si>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</si>
  <si>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</si>
  <si>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</si>
  <si>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</si>
  <si>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</si>
  <si>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</si>
  <si>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</si>
  <si>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</si>
  <si>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</si>
  <si>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</si>
  <si>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</si>
  <si>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</si>
  <si>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</si>
  <si>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</si>
  <si>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</si>
  <si>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</si>
  <si>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</si>
  <si>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</si>
  <si>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</si>
  <si>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</si>
  <si>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</si>
  <si>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</si>
  <si>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</si>
  <si>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</si>
  <si>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</si>
  <si>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</si>
  <si>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</si>
  <si>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</si>
  <si>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</si>
  <si>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</si>
  <si>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</si>
  <si>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</si>
  <si>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</si>
  <si>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</si>
  <si>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</si>
  <si>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</si>
  <si>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</si>
  <si>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</si>
  <si>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</si>
  <si>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</si>
  <si>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</si>
  <si>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</si>
  <si>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</si>
  <si>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</si>
  <si>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</si>
  <si>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</si>
  <si>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</si>
  <si>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</si>
  <si>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</si>
  <si>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</si>
  <si>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</si>
  <si>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</si>
  <si>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</si>
  <si>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</si>
  <si>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</si>
  <si>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</si>
  <si>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</si>
  <si>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</si>
  <si>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</si>
  <si>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</si>
  <si>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</si>
  <si>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</si>
  <si>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</si>
  <si>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</si>
  <si>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</si>
  <si>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</si>
  <si>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</si>
  <si>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</si>
  <si>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</si>
  <si>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</si>
  <si>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</si>
  <si>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</si>
  <si>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</si>
  <si>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</si>
  <si>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</si>
  <si>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</si>
  <si>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</si>
  <si>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</si>
  <si>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</si>
  <si>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</si>
  <si>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</si>
  <si>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</si>
  <si>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</si>
  <si>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</si>
  <si>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</si>
  <si>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</si>
  <si>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</si>
  <si>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</si>
  <si>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</si>
  <si>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</si>
  <si>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</si>
  <si>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</si>
  <si>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</si>
  <si>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</si>
  <si>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</si>
  <si>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</si>
  <si>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</si>
  <si>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</si>
  <si>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</si>
  <si>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</si>
  <si>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</si>
  <si>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</si>
  <si>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</si>
  <si>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</si>
  <si>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</si>
  <si>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</si>
  <si>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</si>
  <si>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</si>
  <si>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</si>
  <si>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</si>
  <si>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</si>
  <si>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</si>
  <si>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</si>
  <si>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</si>
  <si>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</si>
  <si>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</si>
  <si>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</si>
  <si>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</si>
  <si>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</si>
  <si>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</si>
  <si>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</si>
  <si>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</si>
  <si>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</si>
  <si>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</si>
  <si>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</si>
  <si>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</si>
  <si>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</si>
  <si>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</si>
  <si>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</si>
  <si>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</si>
  <si>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</si>
  <si>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</si>
  <si>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</si>
  <si>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</si>
  <si>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</si>
  <si>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</si>
  <si>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</si>
  <si>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</si>
  <si>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</si>
  <si>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</si>
  <si>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</si>
  <si>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</si>
  <si>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</si>
  <si>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</si>
  <si>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</si>
  <si>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</si>
  <si>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</si>
  <si>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</si>
  <si>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</si>
  <si>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</si>
  <si>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</si>
  <si>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</si>
  <si>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</si>
  <si>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</si>
  <si>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</si>
  <si>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</si>
  <si>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</si>
  <si>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</si>
  <si>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</si>
  <si>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</si>
  <si>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</si>
  <si>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</si>
  <si>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</si>
  <si>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</si>
  <si>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</si>
  <si>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</si>
  <si>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</si>
  <si>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</si>
  <si>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</si>
  <si>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</si>
  <si>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</si>
  <si>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</si>
  <si>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</si>
  <si>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</si>
  <si>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</si>
  <si>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</si>
  <si>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</si>
  <si>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</si>
  <si>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</si>
  <si>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</si>
  <si>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</si>
  <si>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</si>
  <si>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</si>
  <si>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</si>
  <si>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</si>
  <si>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</si>
  <si>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</si>
  <si>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</si>
  <si>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</si>
  <si>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</si>
  <si>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</si>
  <si>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</si>
  <si>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</si>
  <si>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</si>
  <si>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</si>
  <si>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</si>
  <si>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</si>
  <si>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</si>
  <si>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</si>
  <si>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</si>
  <si>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</si>
  <si>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</si>
  <si>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</si>
  <si>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Уралсиб</t>
  </si>
  <si>
    <t>0.89</t>
  </si>
  <si>
    <t>Выберу.ру — сравни и выбери</t>
  </si>
  <si>
    <t>Мои расчёты Обратная связь</t>
  </si>
  <si>
    <t xml:space="preserve">Вклады • </t>
  </si>
  <si>
    <t xml:space="preserve">Ипотека • </t>
  </si>
  <si>
    <t xml:space="preserve">Кредиты • </t>
  </si>
  <si>
    <t xml:space="preserve">Кредитные карты • </t>
  </si>
  <si>
    <t xml:space="preserve">Дебетовые карты • </t>
  </si>
  <si>
    <t xml:space="preserve">Каталог банков • </t>
  </si>
  <si>
    <t xml:space="preserve">Обмен валюты </t>
  </si>
  <si>
    <t>НПФ</t>
  </si>
  <si>
    <t xml:space="preserve">Каталог НПФ • </t>
  </si>
  <si>
    <t xml:space="preserve">Рейтинг НПФ • </t>
  </si>
  <si>
    <t xml:space="preserve">Отзывы </t>
  </si>
  <si>
    <t>Займы</t>
  </si>
  <si>
    <t xml:space="preserve">Микрозаймы • </t>
  </si>
  <si>
    <t xml:space="preserve">Займы под авто • </t>
  </si>
  <si>
    <t xml:space="preserve">Каско • </t>
  </si>
  <si>
    <t xml:space="preserve">ОСАГО • </t>
  </si>
  <si>
    <t xml:space="preserve">Рейтинг страховых компаний • </t>
  </si>
  <si>
    <t xml:space="preserve">Отзывы • </t>
  </si>
  <si>
    <t xml:space="preserve">Каталог страховых компаний </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</si>
  <si>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</si>
  <si>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</si>
  <si>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</si>
  <si>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</si>
  <si>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</si>
  <si>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</si>
  <si>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</si>
  <si>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</si>
  <si>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</si>
  <si>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</si>
  <si>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</si>
  <si>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</si>
  <si>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ФК Открытие</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</si>
  <si>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</si>
  <si>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</si>
  <si>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</si>
  <si>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</si>
  <si>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</si>
  <si>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</si>
  <si>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</si>
  <si>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</si>
  <si>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</si>
  <si>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</si>
  <si>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</si>
  <si>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</si>
  <si>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</si>
  <si>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</si>
  <si>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</si>
  <si>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Кредиты с возможностью онлайн заявки</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</si>
  <si>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</si>
  <si>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</si>
  <si>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</si>
  <si>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</si>
  <si>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</si>
  <si>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</si>
  <si>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</si>
  <si>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</si>
  <si>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</si>
  <si>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</si>
  <si>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</si>
  <si>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</si>
  <si>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</si>
  <si>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</si>
  <si>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</si>
  <si>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</si>
  <si>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</si>
  <si>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</si>
  <si>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</si>
  <si>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</si>
  <si>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</si>
  <si>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</si>
  <si>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</si>
  <si>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</si>
  <si>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</si>
  <si>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</si>
  <si>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</si>
  <si>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</si>
  <si>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</si>
  <si>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</si>
  <si>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</si>
  <si>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</si>
  <si>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</si>
  <si>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</si>
  <si>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</si>
  <si>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</si>
  <si>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</si>
  <si>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</si>
  <si>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</si>
  <si>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</si>
  <si>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</si>
  <si>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</si>
  <si>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МАКС</t>
  </si>
  <si>
    <t>РЕСО-Гарантия</t>
  </si>
  <si>
    <t>Росгосстрах</t>
  </si>
  <si>
    <t>СОГАЗ</t>
  </si>
  <si>
    <t>Главная страница / Банки Москвы / Сбербанк России / Курс обмена валют</t>
  </si>
  <si>
    <t>Курсы обмена валют в банке «Сбербанк России» в Москве</t>
  </si>
  <si>
    <t>Актуальные курсы обмена валют (EUR, USD) в банке Сбербанк России в Москве на 13 мая 2017.</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</si>
  <si>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</si>
  <si>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</si>
  <si>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</si>
  <si>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</si>
  <si>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</si>
  <si>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</si>
  <si>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</si>
  <si>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- 58,96, покупка USD - 55,84, продажа евро - 64,24, покупка евро - 60,74)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</si>
  <si>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</si>
  <si>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</si>
  <si>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</si>
  <si>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</si>
  <si>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</si>
  <si>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</si>
  <si>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</si>
  <si>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</si>
  <si>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</si>
  <si>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</si>
  <si>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</si>
  <si>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</si>
  <si>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</si>
  <si>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</si>
  <si>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</si>
  <si>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Доп.офис №9038/0100</t>
  </si>
  <si>
    <t>Москва, Люсиновская улица, 70с1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</si>
  <si>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</si>
  <si>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</si>
  <si>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</si>
  <si>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</si>
  <si>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</si>
  <si>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</si>
  <si>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</si>
  <si>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</si>
  <si>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</si>
  <si>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</si>
  <si>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</si>
  <si>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</si>
  <si>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</si>
  <si>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</si>
  <si>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</si>
  <si>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</si>
  <si>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</si>
  <si>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Измайловский бульвар, 66</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</si>
  <si>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</si>
  <si>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</si>
  <si>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</si>
  <si>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</si>
  <si>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</si>
  <si>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</si>
  <si>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</si>
  <si>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</si>
  <si>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</si>
  <si>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11.05.2017 Сбербанк сократил самые невостребованные отделения</t>
  </si>
  <si>
    <t>04.05.2017 Запуск Android Pay в России может состояться уже 16-го мая</t>
  </si>
  <si>
    <t>04.05.2017 «Сбербанк» предоставит скидку на ипотеку для клиентов, подающих заявления в электронной форме</t>
  </si>
  <si>
    <t>Все новости банка «Сбербанк России»</t>
  </si>
  <si>
    <t xml:space="preserve">Сбербанк Россиипо 168 отзывам </t>
  </si>
  <si>
    <t>Отделения (551) Банкоматы (2071)</t>
  </si>
  <si>
    <t>www.sberbank.ru</t>
  </si>
  <si>
    <t>Оставить отзыв</t>
  </si>
  <si>
    <t>ЦБ USD</t>
  </si>
  <si>
    <t>ЦБ EUR</t>
  </si>
  <si>
    <t>«Золотая корона» — Обмен валюты</t>
  </si>
  <si>
    <t>Купить по</t>
  </si>
  <si>
    <t>Рейтинг банков</t>
  </si>
  <si>
    <t>Активы</t>
  </si>
  <si>
    <t>Депозиты</t>
  </si>
  <si>
    <t>Активы банков Москвы, млн. руб.</t>
  </si>
  <si>
    <t>Дата обновления: 01.03.2017</t>
  </si>
  <si>
    <t>Полный рейтинг банков Москвы</t>
  </si>
  <si>
    <t>Кредиты банков Москвы, млн. руб.</t>
  </si>
  <si>
    <t>Совкомбанк</t>
  </si>
  <si>
    <t>Югра</t>
  </si>
  <si>
    <t>Депозиты банков Москвы, млн. руб.</t>
  </si>
  <si>
    <t>Выберу.ру</t>
  </si>
  <si>
    <t>О проекте Контакты Реклама</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</si>
  <si>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</si>
  <si>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</si>
  <si>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</si>
  <si>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</si>
  <si>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</si>
  <si>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</si>
  <si>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</si>
  <si>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</si>
  <si>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</si>
  <si>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</si>
  <si>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</si>
  <si>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</si>
  <si>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</si>
  <si>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Банкоматы Москвы</t>
  </si>
  <si>
    <t>Отделения банков Москвы</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</si>
  <si>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</si>
  <si>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</si>
  <si>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</si>
  <si>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</si>
  <si>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</si>
  <si>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</si>
  <si>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</si>
  <si>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</si>
  <si>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</si>
  <si>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</si>
  <si>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</si>
  <si>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</si>
  <si>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</si>
  <si>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</si>
  <si>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</si>
  <si>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</si>
  <si>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t>Курс  $/₩:</t>
  </si>
  <si>
    <t>Вес в
 упаковке гр.</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</si>
  <si>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t>
    </r>
    <r>
      <rPr>
        <b/>
        <sz val="14"/>
        <color theme="1"/>
        <rFont val="Arial"/>
        <family val="2"/>
        <charset val="204"/>
      </rPr>
      <t>Алексей Журавлев</t>
    </r>
    <r>
      <rPr>
        <sz val="14"/>
        <color theme="1"/>
        <rFont val="Arial"/>
        <family val="2"/>
        <charset val="204"/>
      </rPr>
      <t xml:space="preserve">, </t>
    </r>
    <r>
      <rPr>
        <b/>
        <sz val="14"/>
        <color theme="1"/>
        <rFont val="Arial"/>
        <family val="2"/>
        <charset val="204"/>
      </rPr>
      <t>+7-912-633-66-88</t>
    </r>
    <r>
      <rPr>
        <sz val="14"/>
        <color theme="1"/>
        <rFont val="Arial"/>
        <family val="2"/>
        <charset val="204"/>
      </rPr>
      <t xml:space="preserve">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</si>
  <si>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Сумма заказа, ₩:</t>
  </si>
  <si>
    <t>17.05.2017 Доступ к Android Pay будет предоставлен в первую очередь владельцам карт Visa</t>
  </si>
  <si>
    <t>17.05.2017 В столице России мужчина попытался украсть 11 миллионов рублей из банкомата</t>
  </si>
  <si>
    <t>Laneige</t>
  </si>
  <si>
    <t>베이직2종(신형)</t>
  </si>
  <si>
    <t>Набор Moisture Set (скин, эмульсия, эссенция, маска)</t>
  </si>
  <si>
    <t>요거트영양팩</t>
  </si>
  <si>
    <t>Питательная восстанавливающая маска Yogurt Pack 80ml</t>
  </si>
  <si>
    <t>요거트필링젤</t>
  </si>
  <si>
    <t>Йогуртовый Пиллинг Yogurt Peeling Gel 120ml</t>
  </si>
  <si>
    <t>라이트스킨</t>
  </si>
  <si>
    <t>Тоник Light Essential Skin</t>
  </si>
  <si>
    <t>라이트에멀젼</t>
  </si>
  <si>
    <t>Light Balancing Lotion</t>
  </si>
  <si>
    <t>리뉴스킨</t>
  </si>
  <si>
    <t>Тоник Обновляющее Средство для Кожи Perfect Renew Skin</t>
  </si>
  <si>
    <t>리뉴에멀젼</t>
  </si>
  <si>
    <t>Эмульсия Perfect Renew Emulsion</t>
  </si>
  <si>
    <t>리뉴에센스</t>
  </si>
  <si>
    <t>Эссенция Perfect Renew Essence</t>
  </si>
  <si>
    <t>리뉴크림</t>
  </si>
  <si>
    <t>Крем для лица Perfect Renew Cream</t>
  </si>
  <si>
    <t>퍼펙트리뉴아이크림</t>
  </si>
  <si>
    <t>Крем вокруг глаз Perfect Renew Eye Cream</t>
  </si>
  <si>
    <t>리뉴화이트스킨</t>
  </si>
  <si>
    <t>Тоник Renew White Skin</t>
  </si>
  <si>
    <t>리뉴화이트에멀젼</t>
  </si>
  <si>
    <t>Эмульсия Renew White Emulsion</t>
  </si>
  <si>
    <t>리뉴화이트에센스</t>
  </si>
  <si>
    <t>Эссенция Renew White Essence</t>
  </si>
  <si>
    <t>리뉴화이트오리지널크림</t>
  </si>
  <si>
    <t>Крем для лица ночной Renew White Original Cream</t>
  </si>
  <si>
    <t>립슬리핑마스크</t>
  </si>
  <si>
    <t>Маска для губ на время сна Lip Sleeping Mask 20ml</t>
  </si>
  <si>
    <t>멀티클렌저</t>
  </si>
  <si>
    <t>Очищающее средство Multi-Cleanser</t>
  </si>
  <si>
    <t>모이스처스킨</t>
  </si>
  <si>
    <t>Тонер Moisture Essential Skin</t>
  </si>
  <si>
    <t>모이스처에멀전</t>
  </si>
  <si>
    <t>Лосьон Moisture Balancing Lotion</t>
  </si>
  <si>
    <t>모이스처폼</t>
  </si>
  <si>
    <t>Пенка для умывания Moisture Foam 180ml</t>
  </si>
  <si>
    <t>비비쿠션(화이트닝)13호</t>
  </si>
  <si>
    <t>Пудра тональная BB Cushion #13</t>
  </si>
  <si>
    <t>비비쿠션(화이트닝)21호</t>
  </si>
  <si>
    <t>Пудра тональная BB Cushion #21</t>
  </si>
  <si>
    <t>비비쿠션(화이트닝)23호</t>
  </si>
  <si>
    <t>Пудра тональная BB Cushion #23</t>
  </si>
  <si>
    <t>선블럭수프림50</t>
  </si>
  <si>
    <t>Солнце защитный крем Sunblock Supreme 50 SPF 50ml</t>
  </si>
  <si>
    <t>스킨베일EX베이스40호</t>
  </si>
  <si>
    <t>База под макияж Skin Veil EX Base #40</t>
  </si>
  <si>
    <t>스킨베일EX베이스60호</t>
  </si>
  <si>
    <t>База под макияж Skin Vail EX Base #60</t>
  </si>
  <si>
    <t>옴므액티브스킨</t>
  </si>
  <si>
    <t>Тонер Homme Active Skin</t>
  </si>
  <si>
    <t>옴므액티브에멀젼</t>
  </si>
  <si>
    <t>Эмульсия Homme Active Emulsion</t>
  </si>
  <si>
    <t>옴므액티브워터클렌저</t>
  </si>
  <si>
    <t>Активная пенка для умывания Homme Active Water Cleanser</t>
  </si>
  <si>
    <t>워터뱅크모이스처크림</t>
  </si>
  <si>
    <t>Крем для лица Water Bank Moisture Cream</t>
  </si>
  <si>
    <t>워터뱅크아이젤EX</t>
  </si>
  <si>
    <t>Питательный гель вокруг глаз Water Bank Eye Gel 25ml</t>
  </si>
  <si>
    <t>워터뱅크에센스EX</t>
  </si>
  <si>
    <t>Эссенция Water Bank Essence</t>
  </si>
  <si>
    <t>워터뱅크젤크림EX</t>
  </si>
  <si>
    <t>Питательный гель-крем для лица Water Bank Gel Cream</t>
  </si>
  <si>
    <t>워터슬리핑마스크</t>
  </si>
  <si>
    <t>Ночная маска для лица Water Sleeping Mask</t>
  </si>
  <si>
    <t>포어딥클리어링폼</t>
  </si>
  <si>
    <t>Глубокоочищающая пенка для очистки пор лица  Pore Deep Clearing Foam</t>
  </si>
  <si>
    <t>프레시브라이트닝클렌징오일</t>
  </si>
  <si>
    <t>Масло очищающее для снятия макияжа Fresh Bright Cleansing Oil</t>
  </si>
  <si>
    <t>IOPE</t>
  </si>
  <si>
    <t>에어쿠션N21</t>
  </si>
  <si>
    <t>Пудра Air Cushion N21</t>
  </si>
  <si>
    <t>에어쿠션N23</t>
  </si>
  <si>
    <t>Пудра Air Cushion N23</t>
  </si>
  <si>
    <t>모이스처필링젤</t>
  </si>
  <si>
    <t>Пилинг Moisture Peeling Gel</t>
  </si>
  <si>
    <t>모이스트젠로션</t>
  </si>
  <si>
    <t>Лосьон Moistgen Lotion</t>
  </si>
  <si>
    <t>모이스트젠세럼</t>
  </si>
  <si>
    <t>Увлажняющая сыворотка Moistgen Serum</t>
  </si>
  <si>
    <t>모이스트젠스킨</t>
  </si>
  <si>
    <t>Тонер Moistgen Skin</t>
  </si>
  <si>
    <t>모이스트젠아이크림</t>
  </si>
  <si>
    <t>Крем вокруг глаз Moistgen Eye Cream 25ml</t>
  </si>
  <si>
    <t>모이스트젠크림</t>
  </si>
  <si>
    <t>Увлажняющий крем Moistgen Cream</t>
  </si>
  <si>
    <t>바이오에센스</t>
  </si>
  <si>
    <t>Эссенция Bio Essence</t>
  </si>
  <si>
    <t>소프트클렌징밀크</t>
  </si>
  <si>
    <t>Мягкое очищающее молочко Soft Cleasing Milk</t>
  </si>
  <si>
    <t>쉴드선50</t>
  </si>
  <si>
    <t>Солнцезащитный крем Shield Sun 50</t>
  </si>
  <si>
    <t>아이디얼클렌징오일</t>
  </si>
  <si>
    <t>Очищающее масло Ideal Cleasing Oil</t>
  </si>
  <si>
    <t>에어쿠션블러셔01호</t>
  </si>
  <si>
    <t>Румяна Air Cushion Blusher No.1</t>
  </si>
  <si>
    <t>에어쿠션블러셔02호</t>
  </si>
  <si>
    <t>Румяна Air Cushion Blusher No.2</t>
  </si>
  <si>
    <t>크리미클렌징폼</t>
  </si>
  <si>
    <t>Пенка для умывания Ideal Cleasing Foam/Creamy</t>
  </si>
  <si>
    <t>화이트젠루미너스에멀젼</t>
  </si>
  <si>
    <t>Осветляющая эмульсия Whitegen Emulsion</t>
  </si>
  <si>
    <t>화이트젠스킨</t>
  </si>
  <si>
    <t>Оветляющий тонер Whitegen Skin</t>
  </si>
  <si>
    <t>화이트젠앰플에센스</t>
  </si>
  <si>
    <t>Эссенция Whitegen Ample Essence</t>
  </si>
  <si>
    <t>휘핑클렌징폼</t>
  </si>
  <si>
    <t>Наименование (кореск.)</t>
  </si>
  <si>
    <t>Пенка для умывания отбеливающая Ideal Cleasing Foam/Whipping 180ml</t>
  </si>
  <si>
    <t>Тимер Банк</t>
  </si>
  <si>
    <t>c 18.05.2017</t>
  </si>
  <si>
    <t>56,74 +0,48</t>
  </si>
  <si>
    <t>62,96 +0,92</t>
  </si>
  <si>
    <t>57,20 -0,02</t>
  </si>
  <si>
    <t>63,76 -0,10</t>
  </si>
  <si>
    <t>Курсы еще 1 банка</t>
  </si>
  <si>
    <t>Информация обновлена 18.05.2017 в 7:00</t>
  </si>
  <si>
    <t>Текущий валютный конвертор: Корейский Вон и Доллар США с обменными курсами от 18 мая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</si>
  <si>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17 мая 2017 г. от Международный Валютный Фонд. Обменный курс доллар Соединенных Штатов приведен по состоянию на 17 мая 2017 г. от Международный Валютный Фонд. Переводной коэффициент KRW состоит из 6 знаков. Переводной коэффициент USD состоит из 6 знаков.</t>
  </si>
  <si>
    <t>17.89</t>
  </si>
  <si>
    <t>44.73</t>
  </si>
  <si>
    <t>89.47</t>
  </si>
  <si>
    <t>178.94</t>
  </si>
  <si>
    <t>447.35</t>
  </si>
  <si>
    <t>894.69</t>
  </si>
  <si>
    <t>1789.39</t>
  </si>
  <si>
    <t>4473.47</t>
  </si>
  <si>
    <t>8946.95</t>
  </si>
  <si>
    <t>17,893.89</t>
  </si>
  <si>
    <t>44,734.74</t>
  </si>
  <si>
    <t>89,469.47</t>
  </si>
  <si>
    <t>178,938.94</t>
  </si>
  <si>
    <t>17 мая 2017 г.</t>
  </si>
  <si>
    <t>1,117,700</t>
  </si>
  <si>
    <t>2,235,399</t>
  </si>
  <si>
    <t>5,588,498</t>
  </si>
  <si>
    <t>11,176,997</t>
  </si>
  <si>
    <t>22,353,993</t>
  </si>
  <si>
    <t>55,884,984</t>
  </si>
  <si>
    <t>111,769,967</t>
  </si>
  <si>
    <t>Казахстан, Украина</t>
  </si>
  <si>
    <t>Казахстан,
Украина</t>
  </si>
</sst>
</file>

<file path=xl/styles.xml><?xml version="1.0" encoding="utf-8"?>
<styleSheet xmlns="http://schemas.openxmlformats.org/spreadsheetml/2006/main">
  <numFmts count="9">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 numFmtId="169" formatCode="_-[$₩-412]* #,##0_-;\-[$₩-412]* #,##0_-;_-[$₩-412]* &quot;-&quot;_-;_-@_-"/>
    <numFmt numFmtId="170" formatCode="#,##0_ ;\-#,##0\ "/>
  </numFmts>
  <fonts count="28">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8"/>
      <color theme="1"/>
      <name val="Calibri"/>
      <family val="2"/>
      <charset val="204"/>
      <scheme val="minor"/>
    </font>
    <font>
      <b/>
      <sz val="11"/>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11"/>
      <color theme="0" tint="-4.9989318521683403E-2"/>
      <name val="Calibri"/>
      <family val="2"/>
      <charset val="204"/>
      <scheme val="minor"/>
    </font>
    <font>
      <sz val="14"/>
      <color theme="0" tint="-4.9989318521683403E-2"/>
      <name val="Arial"/>
      <family val="2"/>
      <charset val="204"/>
    </font>
    <font>
      <sz val="16"/>
      <color theme="0" tint="-4.9989318521683403E-2"/>
      <name val="Calibri"/>
      <family val="2"/>
      <charset val="204"/>
      <scheme val="minor"/>
    </font>
    <font>
      <sz val="10"/>
      <color theme="0" tint="-4.9989318521683403E-2"/>
      <name val="Calibri"/>
      <family val="3"/>
      <charset val="129"/>
      <scheme val="minor"/>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6">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cellStyleXfs>
  <cellXfs count="98">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7" fillId="0" borderId="0" xfId="0" applyFont="1" applyFill="1"/>
    <xf numFmtId="165" fontId="0" fillId="0" borderId="1" xfId="5" applyNumberFormat="1" applyFont="1" applyFill="1" applyBorder="1" applyAlignment="1">
      <alignment horizontal="center" vertical="center"/>
    </xf>
    <xf numFmtId="0" fontId="0" fillId="0" borderId="0" xfId="0" applyFill="1" applyAlignment="1"/>
    <xf numFmtId="0" fontId="8" fillId="0" borderId="1" xfId="0" applyFont="1" applyFill="1" applyBorder="1" applyAlignment="1">
      <alignment horizontal="center" vertical="center" wrapText="1"/>
    </xf>
    <xf numFmtId="0" fontId="10" fillId="0" borderId="0" xfId="0" applyFont="1" applyFill="1"/>
    <xf numFmtId="166" fontId="12"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3" fillId="0" borderId="0" xfId="0" applyFont="1" applyFill="1"/>
    <xf numFmtId="43" fontId="0" fillId="0" borderId="0" xfId="5" applyFont="1" applyFill="1" applyAlignment="1"/>
    <xf numFmtId="43" fontId="10" fillId="0" borderId="0" xfId="5" applyFont="1" applyFill="1" applyAlignment="1">
      <alignment horizontal="center" vertical="center"/>
    </xf>
    <xf numFmtId="0" fontId="0" fillId="0" borderId="0" xfId="0" applyFill="1" applyAlignment="1">
      <alignment horizontal="center" vertical="center"/>
    </xf>
    <xf numFmtId="0" fontId="15" fillId="0" borderId="0" xfId="0" applyFont="1" applyFill="1"/>
    <xf numFmtId="0" fontId="15" fillId="0" borderId="0" xfId="0" applyFont="1"/>
    <xf numFmtId="0" fontId="15" fillId="0" borderId="0" xfId="0" applyFont="1" applyAlignment="1">
      <alignment vertical="center"/>
    </xf>
    <xf numFmtId="0" fontId="10" fillId="0" borderId="0" xfId="0" applyFont="1" applyFill="1" applyAlignment="1">
      <alignment horizontal="center" vertical="center"/>
    </xf>
    <xf numFmtId="0" fontId="11" fillId="0" borderId="0" xfId="0" applyFont="1" applyFill="1" applyBorder="1" applyAlignment="1">
      <alignment horizontal="center" vertical="center" wrapText="1"/>
    </xf>
    <xf numFmtId="0" fontId="7" fillId="0" borderId="1" xfId="0" applyFont="1" applyBorder="1" applyAlignment="1">
      <alignment horizontal="center" vertical="center"/>
    </xf>
    <xf numFmtId="167" fontId="7" fillId="0" borderId="1" xfId="5" applyNumberFormat="1" applyFont="1" applyBorder="1" applyAlignment="1">
      <alignment horizontal="center" vertical="center"/>
    </xf>
    <xf numFmtId="168" fontId="16" fillId="5" borderId="1" xfId="5" applyNumberFormat="1" applyFont="1" applyFill="1" applyBorder="1" applyAlignment="1">
      <alignment vertical="center"/>
    </xf>
    <xf numFmtId="0" fontId="15" fillId="0" borderId="0" xfId="0" applyFont="1" applyAlignment="1" applyProtection="1">
      <alignment vertical="center"/>
      <protection hidden="1"/>
    </xf>
    <xf numFmtId="0" fontId="16" fillId="0" borderId="0" xfId="0" applyFont="1" applyFill="1" applyBorder="1" applyAlignment="1" applyProtection="1">
      <alignment vertical="center"/>
      <protection hidden="1"/>
    </xf>
    <xf numFmtId="0" fontId="15" fillId="0" borderId="0" xfId="0" applyFont="1" applyProtection="1">
      <protection hidden="1"/>
    </xf>
    <xf numFmtId="168" fontId="16" fillId="5" borderId="1" xfId="5" applyNumberFormat="1" applyFont="1" applyFill="1" applyBorder="1" applyAlignment="1" applyProtection="1">
      <alignment horizontal="center" vertical="center"/>
      <protection hidden="1"/>
    </xf>
    <xf numFmtId="0" fontId="15" fillId="0" borderId="0" xfId="0" applyFont="1" applyFill="1" applyAlignment="1" applyProtection="1">
      <alignment vertical="center"/>
      <protection hidden="1"/>
    </xf>
    <xf numFmtId="4" fontId="16" fillId="2" borderId="1" xfId="5" applyNumberFormat="1" applyFont="1" applyFill="1" applyBorder="1" applyAlignment="1" applyProtection="1">
      <alignment horizontal="center" vertical="center"/>
      <protection hidden="1"/>
    </xf>
    <xf numFmtId="0" fontId="10" fillId="0" borderId="0" xfId="0" applyFont="1" applyFill="1" applyProtection="1">
      <protection hidden="1"/>
    </xf>
    <xf numFmtId="0" fontId="11" fillId="0" borderId="0" xfId="0" applyFont="1" applyFill="1" applyBorder="1" applyAlignment="1" applyProtection="1">
      <alignment vertical="center" wrapText="1"/>
      <protection hidden="1"/>
    </xf>
    <xf numFmtId="166" fontId="12" fillId="0" borderId="0" xfId="0" applyNumberFormat="1" applyFont="1" applyFill="1" applyBorder="1" applyAlignment="1" applyProtection="1">
      <alignment vertical="center" wrapText="1"/>
      <protection hidden="1"/>
    </xf>
    <xf numFmtId="0" fontId="11" fillId="0" borderId="0" xfId="0" applyFont="1" applyFill="1" applyBorder="1" applyAlignment="1" applyProtection="1">
      <alignment horizontal="right" vertical="center" wrapText="1"/>
      <protection hidden="1"/>
    </xf>
    <xf numFmtId="166" fontId="12"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3" fillId="6" borderId="1" xfId="0" applyNumberFormat="1" applyFont="1" applyFill="1" applyBorder="1" applyAlignment="1">
      <alignment horizontal="center" vertical="top" wrapText="1"/>
    </xf>
    <xf numFmtId="0" fontId="13" fillId="0" borderId="1" xfId="0" applyFont="1" applyFill="1" applyBorder="1" applyAlignment="1">
      <alignment horizontal="center" vertical="center" wrapText="1"/>
    </xf>
    <xf numFmtId="43" fontId="0" fillId="8" borderId="1" xfId="5" applyFont="1" applyFill="1" applyBorder="1" applyAlignment="1">
      <alignment horizontal="center" vertical="center" wrapText="1"/>
    </xf>
    <xf numFmtId="0" fontId="13" fillId="0" borderId="1" xfId="0" applyFont="1" applyFill="1" applyBorder="1" applyAlignment="1">
      <alignment horizontal="center" vertical="center" wrapText="1"/>
    </xf>
    <xf numFmtId="22" fontId="0" fillId="0" borderId="0" xfId="0" applyNumberFormat="1"/>
    <xf numFmtId="14" fontId="0" fillId="0" borderId="0" xfId="0" applyNumberFormat="1"/>
    <xf numFmtId="43" fontId="0" fillId="0" borderId="1" xfId="0" applyNumberFormat="1" applyFill="1" applyBorder="1" applyAlignment="1">
      <alignment horizontal="center" vertical="center"/>
    </xf>
    <xf numFmtId="0" fontId="24" fillId="0" borderId="0" xfId="0" applyFont="1" applyFill="1" applyBorder="1" applyAlignment="1">
      <alignment vertical="top" wrapText="1"/>
    </xf>
    <xf numFmtId="0" fontId="25" fillId="0" borderId="0" xfId="0" applyFont="1" applyBorder="1" applyAlignment="1">
      <alignment vertical="center"/>
    </xf>
    <xf numFmtId="0" fontId="25" fillId="0" borderId="0" xfId="0" applyFont="1"/>
    <xf numFmtId="0" fontId="25" fillId="0" borderId="0" xfId="0" applyFont="1" applyFill="1"/>
    <xf numFmtId="0" fontId="26" fillId="0" borderId="0" xfId="0" applyFont="1" applyFill="1"/>
    <xf numFmtId="0" fontId="24" fillId="0" borderId="0" xfId="0" applyFont="1"/>
    <xf numFmtId="0" fontId="24" fillId="0" borderId="0" xfId="0" applyFont="1" applyFill="1"/>
    <xf numFmtId="4" fontId="21" fillId="6" borderId="1" xfId="5" applyNumberFormat="1" applyFont="1" applyFill="1" applyBorder="1" applyAlignment="1" applyProtection="1">
      <alignment horizontal="center" vertical="center"/>
      <protection hidden="1"/>
    </xf>
    <xf numFmtId="4" fontId="27" fillId="0" borderId="0" xfId="0" applyNumberFormat="1" applyFont="1" applyFill="1"/>
    <xf numFmtId="49" fontId="6" fillId="0" borderId="6" xfId="0" applyNumberFormat="1" applyFont="1" applyBorder="1" applyAlignment="1">
      <alignment horizontal="center" vertical="center"/>
    </xf>
    <xf numFmtId="49" fontId="1" fillId="0" borderId="6" xfId="0" applyNumberFormat="1" applyFont="1" applyBorder="1" applyAlignment="1">
      <alignment horizontal="left" vertical="center" wrapText="1"/>
    </xf>
    <xf numFmtId="0" fontId="0" fillId="0" borderId="0" xfId="0" applyAlignment="1">
      <alignment vertical="center"/>
    </xf>
    <xf numFmtId="49" fontId="6" fillId="0" borderId="1" xfId="0" applyNumberFormat="1" applyFont="1" applyBorder="1" applyAlignment="1">
      <alignment horizontal="center" vertical="center"/>
    </xf>
    <xf numFmtId="49" fontId="1" fillId="0" borderId="1" xfId="0" applyNumberFormat="1" applyFont="1" applyBorder="1" applyAlignment="1">
      <alignment horizontal="left" vertical="center" wrapText="1"/>
    </xf>
    <xf numFmtId="170" fontId="6" fillId="0" borderId="1" xfId="0" applyNumberFormat="1" applyFont="1" applyFill="1" applyBorder="1" applyAlignment="1">
      <alignment vertical="center"/>
    </xf>
    <xf numFmtId="4" fontId="24" fillId="0" borderId="0" xfId="0" applyNumberFormat="1" applyFont="1" applyAlignment="1">
      <alignment vertical="center"/>
    </xf>
    <xf numFmtId="170" fontId="0" fillId="0" borderId="0" xfId="0" applyNumberFormat="1" applyAlignment="1">
      <alignment vertical="center"/>
    </xf>
    <xf numFmtId="169" fontId="0" fillId="0" borderId="0" xfId="0" applyNumberFormat="1" applyAlignment="1">
      <alignment vertical="center"/>
    </xf>
    <xf numFmtId="170" fontId="1" fillId="0" borderId="6" xfId="0" applyNumberFormat="1" applyFont="1" applyBorder="1" applyAlignment="1">
      <alignment horizontal="center" vertical="center"/>
    </xf>
    <xf numFmtId="170" fontId="1" fillId="0" borderId="1" xfId="0" applyNumberFormat="1" applyFont="1" applyBorder="1" applyAlignment="1">
      <alignment horizontal="center" vertical="center"/>
    </xf>
    <xf numFmtId="4" fontId="15" fillId="0" borderId="0" xfId="0" applyNumberFormat="1" applyFont="1"/>
    <xf numFmtId="49" fontId="0" fillId="0" borderId="1" xfId="0" applyNumberFormat="1" applyBorder="1" applyAlignment="1">
      <alignment horizontal="left" vertical="center" wrapText="1"/>
    </xf>
    <xf numFmtId="0" fontId="21" fillId="6" borderId="2" xfId="0" applyFont="1" applyFill="1" applyBorder="1" applyAlignment="1" applyProtection="1">
      <alignment horizontal="left" vertical="center"/>
      <protection hidden="1"/>
    </xf>
    <xf numFmtId="0" fontId="21" fillId="6" borderId="3" xfId="0" applyFont="1" applyFill="1" applyBorder="1" applyAlignment="1" applyProtection="1">
      <alignment horizontal="left" vertical="center"/>
      <protection hidden="1"/>
    </xf>
    <xf numFmtId="0" fontId="15" fillId="2" borderId="2" xfId="0" applyFont="1" applyFill="1" applyBorder="1" applyAlignment="1" applyProtection="1">
      <alignment horizontal="left" vertical="center"/>
      <protection hidden="1"/>
    </xf>
    <xf numFmtId="0" fontId="15" fillId="2" borderId="3" xfId="0" applyFont="1" applyFill="1" applyBorder="1" applyAlignment="1" applyProtection="1">
      <alignment horizontal="left" vertical="center"/>
      <protection hidden="1"/>
    </xf>
    <xf numFmtId="4" fontId="21" fillId="3" borderId="1" xfId="0" applyNumberFormat="1" applyFont="1" applyFill="1" applyBorder="1" applyAlignment="1" applyProtection="1">
      <alignment horizontal="right" vertical="center"/>
      <protection hidden="1"/>
    </xf>
    <xf numFmtId="0" fontId="21" fillId="3" borderId="1" xfId="0" applyFont="1" applyFill="1" applyBorder="1" applyAlignment="1" applyProtection="1">
      <alignment horizontal="center" vertical="center"/>
      <protection hidden="1"/>
    </xf>
    <xf numFmtId="4" fontId="21" fillId="3" borderId="1" xfId="0" applyNumberFormat="1" applyFont="1" applyFill="1" applyBorder="1" applyAlignment="1" applyProtection="1">
      <alignment vertical="center"/>
      <protection hidden="1"/>
    </xf>
    <xf numFmtId="0" fontId="16" fillId="0" borderId="0" xfId="0" applyFont="1" applyFill="1" applyBorder="1" applyAlignment="1" applyProtection="1">
      <alignment horizontal="center" vertical="center"/>
      <protection hidden="1"/>
    </xf>
    <xf numFmtId="0" fontId="15" fillId="3" borderId="1" xfId="0" applyFont="1" applyFill="1" applyBorder="1" applyAlignment="1" applyProtection="1">
      <alignment horizontal="center" vertical="center"/>
      <protection hidden="1"/>
    </xf>
    <xf numFmtId="0" fontId="15" fillId="7" borderId="1" xfId="0" applyFont="1" applyFill="1" applyBorder="1" applyAlignment="1" applyProtection="1">
      <alignment horizontal="center" vertical="center"/>
      <protection hidden="1"/>
    </xf>
    <xf numFmtId="2" fontId="15" fillId="7" borderId="1" xfId="0" applyNumberFormat="1" applyFont="1" applyFill="1" applyBorder="1" applyAlignment="1" applyProtection="1">
      <alignment horizontal="center" vertical="center"/>
      <protection hidden="1"/>
    </xf>
    <xf numFmtId="2" fontId="22" fillId="7" borderId="1"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left" vertical="top" wrapText="1"/>
      <protection hidden="1"/>
    </xf>
    <xf numFmtId="0" fontId="13" fillId="4"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64" fontId="13" fillId="0" borderId="1" xfId="1" applyNumberFormat="1" applyFont="1" applyFill="1" applyBorder="1" applyAlignment="1">
      <alignment horizontal="center" vertical="center" wrapText="1" shrinkToFit="1"/>
    </xf>
    <xf numFmtId="164" fontId="13" fillId="0" borderId="1" xfId="1" applyNumberFormat="1" applyFont="1" applyFill="1" applyBorder="1" applyAlignment="1">
      <alignment horizontal="center" vertical="center" wrapText="1"/>
    </xf>
    <xf numFmtId="0" fontId="16" fillId="0" borderId="5" xfId="0" applyFont="1" applyFill="1" applyBorder="1" applyAlignment="1" applyProtection="1">
      <alignment horizontal="center" vertical="center"/>
      <protection hidden="1"/>
    </xf>
    <xf numFmtId="0" fontId="15" fillId="5" borderId="2" xfId="0" applyFont="1" applyFill="1" applyBorder="1" applyAlignment="1" applyProtection="1">
      <alignment horizontal="left" vertical="center"/>
      <protection hidden="1"/>
    </xf>
    <xf numFmtId="0" fontId="15" fillId="5" borderId="3" xfId="0" applyFont="1" applyFill="1" applyBorder="1" applyAlignment="1" applyProtection="1">
      <alignment horizontal="left" vertical="center"/>
      <protection hidden="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5" fillId="5" borderId="1" xfId="0" applyFont="1" applyFill="1" applyBorder="1" applyAlignment="1">
      <alignment horizontal="center" vertical="center"/>
    </xf>
    <xf numFmtId="4" fontId="8" fillId="3" borderId="1" xfId="0" applyNumberFormat="1" applyFont="1" applyFill="1" applyBorder="1" applyAlignment="1">
      <alignment horizontal="center"/>
    </xf>
    <xf numFmtId="0" fontId="0" fillId="3" borderId="1" xfId="0" applyFill="1" applyBorder="1" applyAlignment="1">
      <alignment horizontal="center"/>
    </xf>
    <xf numFmtId="0" fontId="16" fillId="0" borderId="0" xfId="0" applyFont="1" applyFill="1" applyAlignment="1" applyProtection="1">
      <alignment horizontal="right" indent="2"/>
      <protection hidden="1"/>
    </xf>
    <xf numFmtId="0" fontId="16" fillId="0" borderId="7" xfId="0" applyFont="1" applyFill="1" applyBorder="1" applyAlignment="1" applyProtection="1">
      <alignment horizontal="right" indent="2"/>
      <protection hidden="1"/>
    </xf>
    <xf numFmtId="0" fontId="7" fillId="0" borderId="1" xfId="0" applyFont="1" applyBorder="1" applyAlignment="1">
      <alignment horizontal="center" vertical="center" wrapText="1"/>
    </xf>
  </cellXfs>
  <cellStyles count="6">
    <cellStyle name="Обычный" xfId="0" builtinId="0"/>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42862</xdr:colOff>
      <xdr:row>10</xdr:row>
      <xdr:rowOff>57150</xdr:rowOff>
    </xdr:from>
    <xdr:to>
      <xdr:col>1</xdr:col>
      <xdr:colOff>1122862</xdr:colOff>
      <xdr:row>10</xdr:row>
      <xdr:rowOff>1137150</xdr:rowOff>
    </xdr:to>
    <xdr:pic>
      <xdr:nvPicPr>
        <xdr:cNvPr id="721" name="Рисунок 720" descr="Moisture Set.jpg"/>
        <xdr:cNvPicPr>
          <a:picLocks noChangeAspect="1"/>
        </xdr:cNvPicPr>
      </xdr:nvPicPr>
      <xdr:blipFill>
        <a:blip xmlns:r="http://schemas.openxmlformats.org/officeDocument/2006/relationships" r:embed="rId1" cstate="print"/>
        <a:stretch>
          <a:fillRect/>
        </a:stretch>
      </xdr:blipFill>
      <xdr:spPr>
        <a:xfrm>
          <a:off x="769143" y="5129213"/>
          <a:ext cx="1080000" cy="1080000"/>
        </a:xfrm>
        <a:prstGeom prst="rect">
          <a:avLst/>
        </a:prstGeom>
      </xdr:spPr>
    </xdr:pic>
    <xdr:clientData/>
  </xdr:twoCellAnchor>
  <xdr:twoCellAnchor editAs="oneCell">
    <xdr:from>
      <xdr:col>1</xdr:col>
      <xdr:colOff>42862</xdr:colOff>
      <xdr:row>11</xdr:row>
      <xdr:rowOff>61913</xdr:rowOff>
    </xdr:from>
    <xdr:to>
      <xdr:col>1</xdr:col>
      <xdr:colOff>1122862</xdr:colOff>
      <xdr:row>11</xdr:row>
      <xdr:rowOff>1141913</xdr:rowOff>
    </xdr:to>
    <xdr:pic>
      <xdr:nvPicPr>
        <xdr:cNvPr id="722" name="Рисунок 721" descr="Yogurt Pack.txt"/>
        <xdr:cNvPicPr>
          <a:picLocks noChangeAspect="1"/>
        </xdr:cNvPicPr>
      </xdr:nvPicPr>
      <xdr:blipFill>
        <a:blip xmlns:r="http://schemas.openxmlformats.org/officeDocument/2006/relationships" r:embed="rId2" cstate="print"/>
        <a:stretch>
          <a:fillRect/>
        </a:stretch>
      </xdr:blipFill>
      <xdr:spPr>
        <a:xfrm>
          <a:off x="766762" y="5757863"/>
          <a:ext cx="1080000" cy="1080000"/>
        </a:xfrm>
        <a:prstGeom prst="rect">
          <a:avLst/>
        </a:prstGeom>
      </xdr:spPr>
    </xdr:pic>
    <xdr:clientData/>
  </xdr:twoCellAnchor>
  <xdr:twoCellAnchor editAs="oneCell">
    <xdr:from>
      <xdr:col>1</xdr:col>
      <xdr:colOff>206267</xdr:colOff>
      <xdr:row>12</xdr:row>
      <xdr:rowOff>66675</xdr:rowOff>
    </xdr:from>
    <xdr:to>
      <xdr:col>1</xdr:col>
      <xdr:colOff>959458</xdr:colOff>
      <xdr:row>12</xdr:row>
      <xdr:rowOff>1146675</xdr:rowOff>
    </xdr:to>
    <xdr:pic>
      <xdr:nvPicPr>
        <xdr:cNvPr id="723" name="Рисунок 722" descr="Йогуртовый Пиллинг.jpg"/>
        <xdr:cNvPicPr>
          <a:picLocks noChangeAspect="1"/>
        </xdr:cNvPicPr>
      </xdr:nvPicPr>
      <xdr:blipFill>
        <a:blip xmlns:r="http://schemas.openxmlformats.org/officeDocument/2006/relationships" r:embed="rId3" cstate="print"/>
        <a:stretch>
          <a:fillRect/>
        </a:stretch>
      </xdr:blipFill>
      <xdr:spPr>
        <a:xfrm>
          <a:off x="930167" y="6953250"/>
          <a:ext cx="753191" cy="1080000"/>
        </a:xfrm>
        <a:prstGeom prst="rect">
          <a:avLst/>
        </a:prstGeom>
      </xdr:spPr>
    </xdr:pic>
    <xdr:clientData/>
  </xdr:twoCellAnchor>
  <xdr:twoCellAnchor editAs="oneCell">
    <xdr:from>
      <xdr:col>1</xdr:col>
      <xdr:colOff>42862</xdr:colOff>
      <xdr:row>13</xdr:row>
      <xdr:rowOff>28575</xdr:rowOff>
    </xdr:from>
    <xdr:to>
      <xdr:col>1</xdr:col>
      <xdr:colOff>1122862</xdr:colOff>
      <xdr:row>13</xdr:row>
      <xdr:rowOff>1108575</xdr:rowOff>
    </xdr:to>
    <xdr:pic>
      <xdr:nvPicPr>
        <xdr:cNvPr id="724" name="Рисунок 723" descr="скин.png"/>
        <xdr:cNvPicPr>
          <a:picLocks noChangeAspect="1"/>
        </xdr:cNvPicPr>
      </xdr:nvPicPr>
      <xdr:blipFill>
        <a:blip xmlns:r="http://schemas.openxmlformats.org/officeDocument/2006/relationships" r:embed="rId4" cstate="print"/>
        <a:stretch>
          <a:fillRect/>
        </a:stretch>
      </xdr:blipFill>
      <xdr:spPr>
        <a:xfrm>
          <a:off x="766762" y="8105775"/>
          <a:ext cx="1080000" cy="1080000"/>
        </a:xfrm>
        <a:prstGeom prst="rect">
          <a:avLst/>
        </a:prstGeom>
      </xdr:spPr>
    </xdr:pic>
    <xdr:clientData/>
  </xdr:twoCellAnchor>
  <xdr:twoCellAnchor editAs="oneCell">
    <xdr:from>
      <xdr:col>1</xdr:col>
      <xdr:colOff>42862</xdr:colOff>
      <xdr:row>14</xdr:row>
      <xdr:rowOff>47625</xdr:rowOff>
    </xdr:from>
    <xdr:to>
      <xdr:col>1</xdr:col>
      <xdr:colOff>1122862</xdr:colOff>
      <xdr:row>14</xdr:row>
      <xdr:rowOff>1127625</xdr:rowOff>
    </xdr:to>
    <xdr:pic>
      <xdr:nvPicPr>
        <xdr:cNvPr id="725" name="Рисунок 724" descr="Light Balancing Lotion.JPG"/>
        <xdr:cNvPicPr>
          <a:picLocks noChangeAspect="1"/>
        </xdr:cNvPicPr>
      </xdr:nvPicPr>
      <xdr:blipFill>
        <a:blip xmlns:r="http://schemas.openxmlformats.org/officeDocument/2006/relationships" r:embed="rId5" cstate="print"/>
        <a:stretch>
          <a:fillRect/>
        </a:stretch>
      </xdr:blipFill>
      <xdr:spPr>
        <a:xfrm>
          <a:off x="766762" y="9315450"/>
          <a:ext cx="1080000" cy="1080000"/>
        </a:xfrm>
        <a:prstGeom prst="rect">
          <a:avLst/>
        </a:prstGeom>
      </xdr:spPr>
    </xdr:pic>
    <xdr:clientData/>
  </xdr:twoCellAnchor>
  <xdr:twoCellAnchor editAs="oneCell">
    <xdr:from>
      <xdr:col>1</xdr:col>
      <xdr:colOff>42862</xdr:colOff>
      <xdr:row>15</xdr:row>
      <xdr:rowOff>66675</xdr:rowOff>
    </xdr:from>
    <xdr:to>
      <xdr:col>1</xdr:col>
      <xdr:colOff>1122862</xdr:colOff>
      <xdr:row>15</xdr:row>
      <xdr:rowOff>1146675</xdr:rowOff>
    </xdr:to>
    <xdr:pic>
      <xdr:nvPicPr>
        <xdr:cNvPr id="726" name="Рисунок 725" descr="Perfect Renew Skin.png"/>
        <xdr:cNvPicPr>
          <a:picLocks noChangeAspect="1"/>
        </xdr:cNvPicPr>
      </xdr:nvPicPr>
      <xdr:blipFill>
        <a:blip xmlns:r="http://schemas.openxmlformats.org/officeDocument/2006/relationships" r:embed="rId6" cstate="print"/>
        <a:stretch>
          <a:fillRect/>
        </a:stretch>
      </xdr:blipFill>
      <xdr:spPr>
        <a:xfrm>
          <a:off x="766762" y="10525125"/>
          <a:ext cx="1080000" cy="1080000"/>
        </a:xfrm>
        <a:prstGeom prst="rect">
          <a:avLst/>
        </a:prstGeom>
      </xdr:spPr>
    </xdr:pic>
    <xdr:clientData/>
  </xdr:twoCellAnchor>
  <xdr:twoCellAnchor editAs="oneCell">
    <xdr:from>
      <xdr:col>1</xdr:col>
      <xdr:colOff>42862</xdr:colOff>
      <xdr:row>16</xdr:row>
      <xdr:rowOff>66675</xdr:rowOff>
    </xdr:from>
    <xdr:to>
      <xdr:col>1</xdr:col>
      <xdr:colOff>1122862</xdr:colOff>
      <xdr:row>16</xdr:row>
      <xdr:rowOff>1146675</xdr:rowOff>
    </xdr:to>
    <xdr:pic>
      <xdr:nvPicPr>
        <xdr:cNvPr id="727" name="Рисунок 726" descr="Perfect Renew Emulsion.jpg"/>
        <xdr:cNvPicPr>
          <a:picLocks noChangeAspect="1"/>
        </xdr:cNvPicPr>
      </xdr:nvPicPr>
      <xdr:blipFill>
        <a:blip xmlns:r="http://schemas.openxmlformats.org/officeDocument/2006/relationships" r:embed="rId7" cstate="print"/>
        <a:stretch>
          <a:fillRect/>
        </a:stretch>
      </xdr:blipFill>
      <xdr:spPr>
        <a:xfrm>
          <a:off x="766762" y="11715750"/>
          <a:ext cx="1080000" cy="1080000"/>
        </a:xfrm>
        <a:prstGeom prst="rect">
          <a:avLst/>
        </a:prstGeom>
      </xdr:spPr>
    </xdr:pic>
    <xdr:clientData/>
  </xdr:twoCellAnchor>
  <xdr:twoCellAnchor editAs="oneCell">
    <xdr:from>
      <xdr:col>1</xdr:col>
      <xdr:colOff>42862</xdr:colOff>
      <xdr:row>17</xdr:row>
      <xdr:rowOff>57150</xdr:rowOff>
    </xdr:from>
    <xdr:to>
      <xdr:col>1</xdr:col>
      <xdr:colOff>1122862</xdr:colOff>
      <xdr:row>17</xdr:row>
      <xdr:rowOff>1137150</xdr:rowOff>
    </xdr:to>
    <xdr:pic>
      <xdr:nvPicPr>
        <xdr:cNvPr id="728" name="Рисунок 727" descr="Perfect Renew Essence.jpg"/>
        <xdr:cNvPicPr>
          <a:picLocks noChangeAspect="1"/>
        </xdr:cNvPicPr>
      </xdr:nvPicPr>
      <xdr:blipFill>
        <a:blip xmlns:r="http://schemas.openxmlformats.org/officeDocument/2006/relationships" r:embed="rId8" cstate="print"/>
        <a:stretch>
          <a:fillRect/>
        </a:stretch>
      </xdr:blipFill>
      <xdr:spPr>
        <a:xfrm>
          <a:off x="769143" y="13463588"/>
          <a:ext cx="1080000" cy="1080000"/>
        </a:xfrm>
        <a:prstGeom prst="rect">
          <a:avLst/>
        </a:prstGeom>
      </xdr:spPr>
    </xdr:pic>
    <xdr:clientData/>
  </xdr:twoCellAnchor>
  <xdr:twoCellAnchor editAs="oneCell">
    <xdr:from>
      <xdr:col>1</xdr:col>
      <xdr:colOff>42862</xdr:colOff>
      <xdr:row>18</xdr:row>
      <xdr:rowOff>28575</xdr:rowOff>
    </xdr:from>
    <xdr:to>
      <xdr:col>1</xdr:col>
      <xdr:colOff>1122862</xdr:colOff>
      <xdr:row>18</xdr:row>
      <xdr:rowOff>1108575</xdr:rowOff>
    </xdr:to>
    <xdr:pic>
      <xdr:nvPicPr>
        <xdr:cNvPr id="729" name="Рисунок 728" descr="Perfect Renew Cream.png"/>
        <xdr:cNvPicPr>
          <a:picLocks noChangeAspect="1"/>
        </xdr:cNvPicPr>
      </xdr:nvPicPr>
      <xdr:blipFill>
        <a:blip xmlns:r="http://schemas.openxmlformats.org/officeDocument/2006/relationships" r:embed="rId9" cstate="print"/>
        <a:stretch>
          <a:fillRect/>
        </a:stretch>
      </xdr:blipFill>
      <xdr:spPr>
        <a:xfrm>
          <a:off x="769143" y="14625638"/>
          <a:ext cx="1080000" cy="1080000"/>
        </a:xfrm>
        <a:prstGeom prst="rect">
          <a:avLst/>
        </a:prstGeom>
      </xdr:spPr>
    </xdr:pic>
    <xdr:clientData/>
  </xdr:twoCellAnchor>
  <xdr:twoCellAnchor editAs="oneCell">
    <xdr:from>
      <xdr:col>1</xdr:col>
      <xdr:colOff>42862</xdr:colOff>
      <xdr:row>19</xdr:row>
      <xdr:rowOff>47625</xdr:rowOff>
    </xdr:from>
    <xdr:to>
      <xdr:col>1</xdr:col>
      <xdr:colOff>1122862</xdr:colOff>
      <xdr:row>19</xdr:row>
      <xdr:rowOff>1127625</xdr:rowOff>
    </xdr:to>
    <xdr:pic>
      <xdr:nvPicPr>
        <xdr:cNvPr id="730" name="Рисунок 729" descr="Perfect Renew Eye Cream.png"/>
        <xdr:cNvPicPr>
          <a:picLocks noChangeAspect="1"/>
        </xdr:cNvPicPr>
      </xdr:nvPicPr>
      <xdr:blipFill>
        <a:blip xmlns:r="http://schemas.openxmlformats.org/officeDocument/2006/relationships" r:embed="rId10" cstate="print"/>
        <a:stretch>
          <a:fillRect/>
        </a:stretch>
      </xdr:blipFill>
      <xdr:spPr>
        <a:xfrm>
          <a:off x="766762" y="15268575"/>
          <a:ext cx="1080000" cy="1080000"/>
        </a:xfrm>
        <a:prstGeom prst="rect">
          <a:avLst/>
        </a:prstGeom>
      </xdr:spPr>
    </xdr:pic>
    <xdr:clientData/>
  </xdr:twoCellAnchor>
  <xdr:twoCellAnchor editAs="oneCell">
    <xdr:from>
      <xdr:col>1</xdr:col>
      <xdr:colOff>42862</xdr:colOff>
      <xdr:row>20</xdr:row>
      <xdr:rowOff>47625</xdr:rowOff>
    </xdr:from>
    <xdr:to>
      <xdr:col>1</xdr:col>
      <xdr:colOff>1122862</xdr:colOff>
      <xdr:row>20</xdr:row>
      <xdr:rowOff>1127625</xdr:rowOff>
    </xdr:to>
    <xdr:pic>
      <xdr:nvPicPr>
        <xdr:cNvPr id="731" name="Рисунок 730" descr="Renew White Skin.png"/>
        <xdr:cNvPicPr>
          <a:picLocks noChangeAspect="1"/>
        </xdr:cNvPicPr>
      </xdr:nvPicPr>
      <xdr:blipFill>
        <a:blip xmlns:r="http://schemas.openxmlformats.org/officeDocument/2006/relationships" r:embed="rId11" cstate="print"/>
        <a:stretch>
          <a:fillRect/>
        </a:stretch>
      </xdr:blipFill>
      <xdr:spPr>
        <a:xfrm>
          <a:off x="766762" y="16459200"/>
          <a:ext cx="1080000" cy="1080000"/>
        </a:xfrm>
        <a:prstGeom prst="rect">
          <a:avLst/>
        </a:prstGeom>
      </xdr:spPr>
    </xdr:pic>
    <xdr:clientData/>
  </xdr:twoCellAnchor>
  <xdr:twoCellAnchor editAs="oneCell">
    <xdr:from>
      <xdr:col>1</xdr:col>
      <xdr:colOff>42862</xdr:colOff>
      <xdr:row>21</xdr:row>
      <xdr:rowOff>47628</xdr:rowOff>
    </xdr:from>
    <xdr:to>
      <xdr:col>1</xdr:col>
      <xdr:colOff>1122862</xdr:colOff>
      <xdr:row>21</xdr:row>
      <xdr:rowOff>1127628</xdr:rowOff>
    </xdr:to>
    <xdr:pic>
      <xdr:nvPicPr>
        <xdr:cNvPr id="732" name="Рисунок 731" descr="Renew White Emulsion.png"/>
        <xdr:cNvPicPr>
          <a:picLocks noChangeAspect="1"/>
        </xdr:cNvPicPr>
      </xdr:nvPicPr>
      <xdr:blipFill>
        <a:blip xmlns:r="http://schemas.openxmlformats.org/officeDocument/2006/relationships" r:embed="rId12" cstate="print"/>
        <a:stretch>
          <a:fillRect/>
        </a:stretch>
      </xdr:blipFill>
      <xdr:spPr>
        <a:xfrm>
          <a:off x="766762" y="17649828"/>
          <a:ext cx="1080000" cy="1080000"/>
        </a:xfrm>
        <a:prstGeom prst="rect">
          <a:avLst/>
        </a:prstGeom>
      </xdr:spPr>
    </xdr:pic>
    <xdr:clientData/>
  </xdr:twoCellAnchor>
  <xdr:twoCellAnchor editAs="oneCell">
    <xdr:from>
      <xdr:col>1</xdr:col>
      <xdr:colOff>42862</xdr:colOff>
      <xdr:row>22</xdr:row>
      <xdr:rowOff>57150</xdr:rowOff>
    </xdr:from>
    <xdr:to>
      <xdr:col>1</xdr:col>
      <xdr:colOff>1122862</xdr:colOff>
      <xdr:row>22</xdr:row>
      <xdr:rowOff>1137150</xdr:rowOff>
    </xdr:to>
    <xdr:pic>
      <xdr:nvPicPr>
        <xdr:cNvPr id="733" name="Рисунок 732" descr="Renew White Essence.png"/>
        <xdr:cNvPicPr>
          <a:picLocks noChangeAspect="1"/>
        </xdr:cNvPicPr>
      </xdr:nvPicPr>
      <xdr:blipFill>
        <a:blip xmlns:r="http://schemas.openxmlformats.org/officeDocument/2006/relationships" r:embed="rId13" cstate="print"/>
        <a:stretch>
          <a:fillRect/>
        </a:stretch>
      </xdr:blipFill>
      <xdr:spPr>
        <a:xfrm>
          <a:off x="766762" y="18849975"/>
          <a:ext cx="1080000" cy="1080000"/>
        </a:xfrm>
        <a:prstGeom prst="rect">
          <a:avLst/>
        </a:prstGeom>
      </xdr:spPr>
    </xdr:pic>
    <xdr:clientData/>
  </xdr:twoCellAnchor>
  <xdr:twoCellAnchor editAs="oneCell">
    <xdr:from>
      <xdr:col>1</xdr:col>
      <xdr:colOff>42862</xdr:colOff>
      <xdr:row>23</xdr:row>
      <xdr:rowOff>57150</xdr:rowOff>
    </xdr:from>
    <xdr:to>
      <xdr:col>1</xdr:col>
      <xdr:colOff>1122862</xdr:colOff>
      <xdr:row>23</xdr:row>
      <xdr:rowOff>1137150</xdr:rowOff>
    </xdr:to>
    <xdr:pic>
      <xdr:nvPicPr>
        <xdr:cNvPr id="734" name="Рисунок 733" descr="Renew White Original Cream.png"/>
        <xdr:cNvPicPr>
          <a:picLocks noChangeAspect="1"/>
        </xdr:cNvPicPr>
      </xdr:nvPicPr>
      <xdr:blipFill>
        <a:blip xmlns:r="http://schemas.openxmlformats.org/officeDocument/2006/relationships" r:embed="rId14" cstate="print"/>
        <a:stretch>
          <a:fillRect/>
        </a:stretch>
      </xdr:blipFill>
      <xdr:spPr>
        <a:xfrm>
          <a:off x="766762" y="20040600"/>
          <a:ext cx="1080000" cy="1080000"/>
        </a:xfrm>
        <a:prstGeom prst="rect">
          <a:avLst/>
        </a:prstGeom>
      </xdr:spPr>
    </xdr:pic>
    <xdr:clientData/>
  </xdr:twoCellAnchor>
  <xdr:twoCellAnchor editAs="oneCell">
    <xdr:from>
      <xdr:col>1</xdr:col>
      <xdr:colOff>42862</xdr:colOff>
      <xdr:row>24</xdr:row>
      <xdr:rowOff>47625</xdr:rowOff>
    </xdr:from>
    <xdr:to>
      <xdr:col>1</xdr:col>
      <xdr:colOff>1122862</xdr:colOff>
      <xdr:row>24</xdr:row>
      <xdr:rowOff>1127625</xdr:rowOff>
    </xdr:to>
    <xdr:pic>
      <xdr:nvPicPr>
        <xdr:cNvPr id="735" name="Рисунок 734" descr="Lip Sleeping Mask.jpg"/>
        <xdr:cNvPicPr>
          <a:picLocks noChangeAspect="1"/>
        </xdr:cNvPicPr>
      </xdr:nvPicPr>
      <xdr:blipFill>
        <a:blip xmlns:r="http://schemas.openxmlformats.org/officeDocument/2006/relationships" r:embed="rId15" cstate="print"/>
        <a:stretch>
          <a:fillRect/>
        </a:stretch>
      </xdr:blipFill>
      <xdr:spPr>
        <a:xfrm>
          <a:off x="766762" y="21221700"/>
          <a:ext cx="1080000" cy="1080000"/>
        </a:xfrm>
        <a:prstGeom prst="rect">
          <a:avLst/>
        </a:prstGeom>
      </xdr:spPr>
    </xdr:pic>
    <xdr:clientData/>
  </xdr:twoCellAnchor>
  <xdr:twoCellAnchor editAs="oneCell">
    <xdr:from>
      <xdr:col>1</xdr:col>
      <xdr:colOff>175628</xdr:colOff>
      <xdr:row>25</xdr:row>
      <xdr:rowOff>66675</xdr:rowOff>
    </xdr:from>
    <xdr:to>
      <xdr:col>1</xdr:col>
      <xdr:colOff>990096</xdr:colOff>
      <xdr:row>25</xdr:row>
      <xdr:rowOff>1146675</xdr:rowOff>
    </xdr:to>
    <xdr:pic>
      <xdr:nvPicPr>
        <xdr:cNvPr id="736" name="Рисунок 735" descr="Multi-Cleanser.jpg"/>
        <xdr:cNvPicPr>
          <a:picLocks noChangeAspect="1"/>
        </xdr:cNvPicPr>
      </xdr:nvPicPr>
      <xdr:blipFill>
        <a:blip xmlns:r="http://schemas.openxmlformats.org/officeDocument/2006/relationships" r:embed="rId16" cstate="print"/>
        <a:stretch>
          <a:fillRect/>
        </a:stretch>
      </xdr:blipFill>
      <xdr:spPr>
        <a:xfrm>
          <a:off x="901909" y="22998113"/>
          <a:ext cx="814468" cy="1080000"/>
        </a:xfrm>
        <a:prstGeom prst="rect">
          <a:avLst/>
        </a:prstGeom>
      </xdr:spPr>
    </xdr:pic>
    <xdr:clientData/>
  </xdr:twoCellAnchor>
  <xdr:twoCellAnchor editAs="oneCell">
    <xdr:from>
      <xdr:col>1</xdr:col>
      <xdr:colOff>42862</xdr:colOff>
      <xdr:row>26</xdr:row>
      <xdr:rowOff>28575</xdr:rowOff>
    </xdr:from>
    <xdr:to>
      <xdr:col>1</xdr:col>
      <xdr:colOff>1122862</xdr:colOff>
      <xdr:row>26</xdr:row>
      <xdr:rowOff>1108575</xdr:rowOff>
    </xdr:to>
    <xdr:pic>
      <xdr:nvPicPr>
        <xdr:cNvPr id="737" name="Рисунок 736" descr="Moisture Essential Skin.jpg"/>
        <xdr:cNvPicPr>
          <a:picLocks noChangeAspect="1"/>
        </xdr:cNvPicPr>
      </xdr:nvPicPr>
      <xdr:blipFill>
        <a:blip xmlns:r="http://schemas.openxmlformats.org/officeDocument/2006/relationships" r:embed="rId17" cstate="print"/>
        <a:stretch>
          <a:fillRect/>
        </a:stretch>
      </xdr:blipFill>
      <xdr:spPr>
        <a:xfrm>
          <a:off x="766762" y="23583900"/>
          <a:ext cx="1080000" cy="1080000"/>
        </a:xfrm>
        <a:prstGeom prst="rect">
          <a:avLst/>
        </a:prstGeom>
      </xdr:spPr>
    </xdr:pic>
    <xdr:clientData/>
  </xdr:twoCellAnchor>
  <xdr:twoCellAnchor editAs="oneCell">
    <xdr:from>
      <xdr:col>1</xdr:col>
      <xdr:colOff>42862</xdr:colOff>
      <xdr:row>27</xdr:row>
      <xdr:rowOff>28575</xdr:rowOff>
    </xdr:from>
    <xdr:to>
      <xdr:col>1</xdr:col>
      <xdr:colOff>1122862</xdr:colOff>
      <xdr:row>27</xdr:row>
      <xdr:rowOff>1108575</xdr:rowOff>
    </xdr:to>
    <xdr:pic>
      <xdr:nvPicPr>
        <xdr:cNvPr id="738" name="Рисунок 737" descr="Moisture Balancing Lotion.png"/>
        <xdr:cNvPicPr>
          <a:picLocks noChangeAspect="1"/>
        </xdr:cNvPicPr>
      </xdr:nvPicPr>
      <xdr:blipFill>
        <a:blip xmlns:r="http://schemas.openxmlformats.org/officeDocument/2006/relationships" r:embed="rId18" cstate="print"/>
        <a:stretch>
          <a:fillRect/>
        </a:stretch>
      </xdr:blipFill>
      <xdr:spPr>
        <a:xfrm>
          <a:off x="766762" y="24774525"/>
          <a:ext cx="1080000" cy="1080000"/>
        </a:xfrm>
        <a:prstGeom prst="rect">
          <a:avLst/>
        </a:prstGeom>
      </xdr:spPr>
    </xdr:pic>
    <xdr:clientData/>
  </xdr:twoCellAnchor>
  <xdr:twoCellAnchor editAs="oneCell">
    <xdr:from>
      <xdr:col>1</xdr:col>
      <xdr:colOff>42862</xdr:colOff>
      <xdr:row>28</xdr:row>
      <xdr:rowOff>47625</xdr:rowOff>
    </xdr:from>
    <xdr:to>
      <xdr:col>1</xdr:col>
      <xdr:colOff>1122862</xdr:colOff>
      <xdr:row>28</xdr:row>
      <xdr:rowOff>1127625</xdr:rowOff>
    </xdr:to>
    <xdr:pic>
      <xdr:nvPicPr>
        <xdr:cNvPr id="739" name="Рисунок 738" descr="Moisture Foam.png"/>
        <xdr:cNvPicPr>
          <a:picLocks noChangeAspect="1"/>
        </xdr:cNvPicPr>
      </xdr:nvPicPr>
      <xdr:blipFill>
        <a:blip xmlns:r="http://schemas.openxmlformats.org/officeDocument/2006/relationships" r:embed="rId19" cstate="print"/>
        <a:stretch>
          <a:fillRect/>
        </a:stretch>
      </xdr:blipFill>
      <xdr:spPr>
        <a:xfrm>
          <a:off x="766762" y="25984200"/>
          <a:ext cx="1080000" cy="1080000"/>
        </a:xfrm>
        <a:prstGeom prst="rect">
          <a:avLst/>
        </a:prstGeom>
      </xdr:spPr>
    </xdr:pic>
    <xdr:clientData/>
  </xdr:twoCellAnchor>
  <xdr:twoCellAnchor editAs="oneCell">
    <xdr:from>
      <xdr:col>1</xdr:col>
      <xdr:colOff>42862</xdr:colOff>
      <xdr:row>29</xdr:row>
      <xdr:rowOff>19050</xdr:rowOff>
    </xdr:from>
    <xdr:to>
      <xdr:col>1</xdr:col>
      <xdr:colOff>1122862</xdr:colOff>
      <xdr:row>29</xdr:row>
      <xdr:rowOff>1099050</xdr:rowOff>
    </xdr:to>
    <xdr:pic>
      <xdr:nvPicPr>
        <xdr:cNvPr id="740" name="Рисунок 739" descr="BB Cushion.jpg"/>
        <xdr:cNvPicPr>
          <a:picLocks noChangeAspect="1"/>
        </xdr:cNvPicPr>
      </xdr:nvPicPr>
      <xdr:blipFill>
        <a:blip xmlns:r="http://schemas.openxmlformats.org/officeDocument/2006/relationships" r:embed="rId20" cstate="print"/>
        <a:stretch>
          <a:fillRect/>
        </a:stretch>
      </xdr:blipFill>
      <xdr:spPr>
        <a:xfrm>
          <a:off x="766762" y="27146250"/>
          <a:ext cx="1080000" cy="1080000"/>
        </a:xfrm>
        <a:prstGeom prst="rect">
          <a:avLst/>
        </a:prstGeom>
      </xdr:spPr>
    </xdr:pic>
    <xdr:clientData/>
  </xdr:twoCellAnchor>
  <xdr:twoCellAnchor editAs="oneCell">
    <xdr:from>
      <xdr:col>1</xdr:col>
      <xdr:colOff>42862</xdr:colOff>
      <xdr:row>30</xdr:row>
      <xdr:rowOff>66675</xdr:rowOff>
    </xdr:from>
    <xdr:to>
      <xdr:col>1</xdr:col>
      <xdr:colOff>1122862</xdr:colOff>
      <xdr:row>30</xdr:row>
      <xdr:rowOff>1146675</xdr:rowOff>
    </xdr:to>
    <xdr:pic>
      <xdr:nvPicPr>
        <xdr:cNvPr id="741" name="Рисунок 740" descr="BB Cushion.jpg"/>
        <xdr:cNvPicPr>
          <a:picLocks noChangeAspect="1"/>
        </xdr:cNvPicPr>
      </xdr:nvPicPr>
      <xdr:blipFill>
        <a:blip xmlns:r="http://schemas.openxmlformats.org/officeDocument/2006/relationships" r:embed="rId20" cstate="print"/>
        <a:stretch>
          <a:fillRect/>
        </a:stretch>
      </xdr:blipFill>
      <xdr:spPr>
        <a:xfrm>
          <a:off x="766762" y="28384500"/>
          <a:ext cx="1080000" cy="1080000"/>
        </a:xfrm>
        <a:prstGeom prst="rect">
          <a:avLst/>
        </a:prstGeom>
      </xdr:spPr>
    </xdr:pic>
    <xdr:clientData/>
  </xdr:twoCellAnchor>
  <xdr:twoCellAnchor editAs="oneCell">
    <xdr:from>
      <xdr:col>1</xdr:col>
      <xdr:colOff>42862</xdr:colOff>
      <xdr:row>31</xdr:row>
      <xdr:rowOff>19050</xdr:rowOff>
    </xdr:from>
    <xdr:to>
      <xdr:col>1</xdr:col>
      <xdr:colOff>1122862</xdr:colOff>
      <xdr:row>31</xdr:row>
      <xdr:rowOff>1099050</xdr:rowOff>
    </xdr:to>
    <xdr:pic>
      <xdr:nvPicPr>
        <xdr:cNvPr id="742" name="Рисунок 741" descr="BB Cushion.jpg"/>
        <xdr:cNvPicPr>
          <a:picLocks noChangeAspect="1"/>
        </xdr:cNvPicPr>
      </xdr:nvPicPr>
      <xdr:blipFill>
        <a:blip xmlns:r="http://schemas.openxmlformats.org/officeDocument/2006/relationships" r:embed="rId20" cstate="print"/>
        <a:stretch>
          <a:fillRect/>
        </a:stretch>
      </xdr:blipFill>
      <xdr:spPr>
        <a:xfrm>
          <a:off x="766762" y="29527500"/>
          <a:ext cx="1080000" cy="1080000"/>
        </a:xfrm>
        <a:prstGeom prst="rect">
          <a:avLst/>
        </a:prstGeom>
      </xdr:spPr>
    </xdr:pic>
    <xdr:clientData/>
  </xdr:twoCellAnchor>
  <xdr:twoCellAnchor editAs="oneCell">
    <xdr:from>
      <xdr:col>1</xdr:col>
      <xdr:colOff>42862</xdr:colOff>
      <xdr:row>32</xdr:row>
      <xdr:rowOff>47625</xdr:rowOff>
    </xdr:from>
    <xdr:to>
      <xdr:col>1</xdr:col>
      <xdr:colOff>1122862</xdr:colOff>
      <xdr:row>32</xdr:row>
      <xdr:rowOff>1127625</xdr:rowOff>
    </xdr:to>
    <xdr:pic>
      <xdr:nvPicPr>
        <xdr:cNvPr id="743" name="Рисунок 742" descr="Sunblock Supreme 50 SPF.png"/>
        <xdr:cNvPicPr>
          <a:picLocks noChangeAspect="1"/>
        </xdr:cNvPicPr>
      </xdr:nvPicPr>
      <xdr:blipFill>
        <a:blip xmlns:r="http://schemas.openxmlformats.org/officeDocument/2006/relationships" r:embed="rId21" cstate="print"/>
        <a:stretch>
          <a:fillRect/>
        </a:stretch>
      </xdr:blipFill>
      <xdr:spPr>
        <a:xfrm>
          <a:off x="766762" y="30746700"/>
          <a:ext cx="1080000" cy="1080000"/>
        </a:xfrm>
        <a:prstGeom prst="rect">
          <a:avLst/>
        </a:prstGeom>
      </xdr:spPr>
    </xdr:pic>
    <xdr:clientData/>
  </xdr:twoCellAnchor>
  <xdr:twoCellAnchor editAs="oneCell">
    <xdr:from>
      <xdr:col>1</xdr:col>
      <xdr:colOff>42862</xdr:colOff>
      <xdr:row>33</xdr:row>
      <xdr:rowOff>47625</xdr:rowOff>
    </xdr:from>
    <xdr:to>
      <xdr:col>1</xdr:col>
      <xdr:colOff>1122862</xdr:colOff>
      <xdr:row>33</xdr:row>
      <xdr:rowOff>1127625</xdr:rowOff>
    </xdr:to>
    <xdr:pic>
      <xdr:nvPicPr>
        <xdr:cNvPr id="744" name="Рисунок 743" descr="Skin Veil EX Base #40.jpg"/>
        <xdr:cNvPicPr>
          <a:picLocks noChangeAspect="1"/>
        </xdr:cNvPicPr>
      </xdr:nvPicPr>
      <xdr:blipFill>
        <a:blip xmlns:r="http://schemas.openxmlformats.org/officeDocument/2006/relationships" r:embed="rId22" cstate="print"/>
        <a:stretch>
          <a:fillRect/>
        </a:stretch>
      </xdr:blipFill>
      <xdr:spPr>
        <a:xfrm>
          <a:off x="766762" y="31937325"/>
          <a:ext cx="1080000" cy="1080000"/>
        </a:xfrm>
        <a:prstGeom prst="rect">
          <a:avLst/>
        </a:prstGeom>
      </xdr:spPr>
    </xdr:pic>
    <xdr:clientData/>
  </xdr:twoCellAnchor>
  <xdr:twoCellAnchor editAs="oneCell">
    <xdr:from>
      <xdr:col>1</xdr:col>
      <xdr:colOff>42862</xdr:colOff>
      <xdr:row>34</xdr:row>
      <xdr:rowOff>47625</xdr:rowOff>
    </xdr:from>
    <xdr:to>
      <xdr:col>1</xdr:col>
      <xdr:colOff>1122862</xdr:colOff>
      <xdr:row>34</xdr:row>
      <xdr:rowOff>1127625</xdr:rowOff>
    </xdr:to>
    <xdr:pic>
      <xdr:nvPicPr>
        <xdr:cNvPr id="745" name="Рисунок 744" descr="Skin Vail EX Base #60.JPG"/>
        <xdr:cNvPicPr>
          <a:picLocks noChangeAspect="1"/>
        </xdr:cNvPicPr>
      </xdr:nvPicPr>
      <xdr:blipFill>
        <a:blip xmlns:r="http://schemas.openxmlformats.org/officeDocument/2006/relationships" r:embed="rId23" cstate="print"/>
        <a:stretch>
          <a:fillRect/>
        </a:stretch>
      </xdr:blipFill>
      <xdr:spPr>
        <a:xfrm>
          <a:off x="766762" y="33127950"/>
          <a:ext cx="1080000" cy="1080000"/>
        </a:xfrm>
        <a:prstGeom prst="rect">
          <a:avLst/>
        </a:prstGeom>
      </xdr:spPr>
    </xdr:pic>
    <xdr:clientData/>
  </xdr:twoCellAnchor>
  <xdr:twoCellAnchor editAs="oneCell">
    <xdr:from>
      <xdr:col>1</xdr:col>
      <xdr:colOff>42862</xdr:colOff>
      <xdr:row>35</xdr:row>
      <xdr:rowOff>38100</xdr:rowOff>
    </xdr:from>
    <xdr:to>
      <xdr:col>1</xdr:col>
      <xdr:colOff>1122862</xdr:colOff>
      <xdr:row>35</xdr:row>
      <xdr:rowOff>1118100</xdr:rowOff>
    </xdr:to>
    <xdr:pic>
      <xdr:nvPicPr>
        <xdr:cNvPr id="746" name="Рисунок 745" descr="Homme Active Skin.jpg"/>
        <xdr:cNvPicPr>
          <a:picLocks noChangeAspect="1"/>
        </xdr:cNvPicPr>
      </xdr:nvPicPr>
      <xdr:blipFill>
        <a:blip xmlns:r="http://schemas.openxmlformats.org/officeDocument/2006/relationships" r:embed="rId24" cstate="print"/>
        <a:stretch>
          <a:fillRect/>
        </a:stretch>
      </xdr:blipFill>
      <xdr:spPr>
        <a:xfrm>
          <a:off x="769143" y="34875788"/>
          <a:ext cx="1080000" cy="1080000"/>
        </a:xfrm>
        <a:prstGeom prst="rect">
          <a:avLst/>
        </a:prstGeom>
      </xdr:spPr>
    </xdr:pic>
    <xdr:clientData/>
  </xdr:twoCellAnchor>
  <xdr:twoCellAnchor editAs="oneCell">
    <xdr:from>
      <xdr:col>1</xdr:col>
      <xdr:colOff>42862</xdr:colOff>
      <xdr:row>36</xdr:row>
      <xdr:rowOff>38100</xdr:rowOff>
    </xdr:from>
    <xdr:to>
      <xdr:col>1</xdr:col>
      <xdr:colOff>1122862</xdr:colOff>
      <xdr:row>36</xdr:row>
      <xdr:rowOff>1118100</xdr:rowOff>
    </xdr:to>
    <xdr:pic>
      <xdr:nvPicPr>
        <xdr:cNvPr id="747" name="Рисунок 746" descr="Homme Active Emulsion.jpg"/>
        <xdr:cNvPicPr>
          <a:picLocks noChangeAspect="1"/>
        </xdr:cNvPicPr>
      </xdr:nvPicPr>
      <xdr:blipFill>
        <a:blip xmlns:r="http://schemas.openxmlformats.org/officeDocument/2006/relationships" r:embed="rId25" cstate="print"/>
        <a:stretch>
          <a:fillRect/>
        </a:stretch>
      </xdr:blipFill>
      <xdr:spPr>
        <a:xfrm>
          <a:off x="766762" y="35499675"/>
          <a:ext cx="1080000" cy="1080000"/>
        </a:xfrm>
        <a:prstGeom prst="rect">
          <a:avLst/>
        </a:prstGeom>
      </xdr:spPr>
    </xdr:pic>
    <xdr:clientData/>
  </xdr:twoCellAnchor>
  <xdr:twoCellAnchor editAs="oneCell">
    <xdr:from>
      <xdr:col>1</xdr:col>
      <xdr:colOff>42862</xdr:colOff>
      <xdr:row>37</xdr:row>
      <xdr:rowOff>57150</xdr:rowOff>
    </xdr:from>
    <xdr:to>
      <xdr:col>1</xdr:col>
      <xdr:colOff>1122862</xdr:colOff>
      <xdr:row>37</xdr:row>
      <xdr:rowOff>1137150</xdr:rowOff>
    </xdr:to>
    <xdr:pic>
      <xdr:nvPicPr>
        <xdr:cNvPr id="748" name="Рисунок 747" descr="Homme Active Water Cleanser.txt"/>
        <xdr:cNvPicPr>
          <a:picLocks noChangeAspect="1"/>
        </xdr:cNvPicPr>
      </xdr:nvPicPr>
      <xdr:blipFill>
        <a:blip xmlns:r="http://schemas.openxmlformats.org/officeDocument/2006/relationships" r:embed="rId26" cstate="print"/>
        <a:stretch>
          <a:fillRect/>
        </a:stretch>
      </xdr:blipFill>
      <xdr:spPr>
        <a:xfrm>
          <a:off x="766762" y="36709350"/>
          <a:ext cx="1080000" cy="1080000"/>
        </a:xfrm>
        <a:prstGeom prst="rect">
          <a:avLst/>
        </a:prstGeom>
      </xdr:spPr>
    </xdr:pic>
    <xdr:clientData/>
  </xdr:twoCellAnchor>
  <xdr:twoCellAnchor editAs="oneCell">
    <xdr:from>
      <xdr:col>1</xdr:col>
      <xdr:colOff>42862</xdr:colOff>
      <xdr:row>38</xdr:row>
      <xdr:rowOff>57150</xdr:rowOff>
    </xdr:from>
    <xdr:to>
      <xdr:col>1</xdr:col>
      <xdr:colOff>1122862</xdr:colOff>
      <xdr:row>38</xdr:row>
      <xdr:rowOff>1137150</xdr:rowOff>
    </xdr:to>
    <xdr:pic>
      <xdr:nvPicPr>
        <xdr:cNvPr id="749" name="Рисунок 748" descr="Water Bank Moisture Cream.png"/>
        <xdr:cNvPicPr>
          <a:picLocks noChangeAspect="1"/>
        </xdr:cNvPicPr>
      </xdr:nvPicPr>
      <xdr:blipFill>
        <a:blip xmlns:r="http://schemas.openxmlformats.org/officeDocument/2006/relationships" r:embed="rId27" cstate="print"/>
        <a:stretch>
          <a:fillRect/>
        </a:stretch>
      </xdr:blipFill>
      <xdr:spPr>
        <a:xfrm>
          <a:off x="766762" y="37899975"/>
          <a:ext cx="1080000" cy="1080000"/>
        </a:xfrm>
        <a:prstGeom prst="rect">
          <a:avLst/>
        </a:prstGeom>
      </xdr:spPr>
    </xdr:pic>
    <xdr:clientData/>
  </xdr:twoCellAnchor>
  <xdr:twoCellAnchor editAs="oneCell">
    <xdr:from>
      <xdr:col>1</xdr:col>
      <xdr:colOff>42862</xdr:colOff>
      <xdr:row>39</xdr:row>
      <xdr:rowOff>28575</xdr:rowOff>
    </xdr:from>
    <xdr:to>
      <xdr:col>1</xdr:col>
      <xdr:colOff>1122862</xdr:colOff>
      <xdr:row>39</xdr:row>
      <xdr:rowOff>1108575</xdr:rowOff>
    </xdr:to>
    <xdr:pic>
      <xdr:nvPicPr>
        <xdr:cNvPr id="750" name="Рисунок 749" descr="Water Bank Eye Gel.gif"/>
        <xdr:cNvPicPr>
          <a:picLocks noChangeAspect="1"/>
        </xdr:cNvPicPr>
      </xdr:nvPicPr>
      <xdr:blipFill>
        <a:blip xmlns:r="http://schemas.openxmlformats.org/officeDocument/2006/relationships" r:embed="rId28" cstate="print"/>
        <a:stretch>
          <a:fillRect/>
        </a:stretch>
      </xdr:blipFill>
      <xdr:spPr>
        <a:xfrm>
          <a:off x="766762" y="39062025"/>
          <a:ext cx="1080000" cy="1080000"/>
        </a:xfrm>
        <a:prstGeom prst="rect">
          <a:avLst/>
        </a:prstGeom>
      </xdr:spPr>
    </xdr:pic>
    <xdr:clientData/>
  </xdr:twoCellAnchor>
  <xdr:twoCellAnchor editAs="oneCell">
    <xdr:from>
      <xdr:col>1</xdr:col>
      <xdr:colOff>42862</xdr:colOff>
      <xdr:row>40</xdr:row>
      <xdr:rowOff>28575</xdr:rowOff>
    </xdr:from>
    <xdr:to>
      <xdr:col>1</xdr:col>
      <xdr:colOff>1122862</xdr:colOff>
      <xdr:row>40</xdr:row>
      <xdr:rowOff>1108575</xdr:rowOff>
    </xdr:to>
    <xdr:pic>
      <xdr:nvPicPr>
        <xdr:cNvPr id="751" name="Рисунок 750" descr="Water Bank Essence.png"/>
        <xdr:cNvPicPr>
          <a:picLocks noChangeAspect="1"/>
        </xdr:cNvPicPr>
      </xdr:nvPicPr>
      <xdr:blipFill>
        <a:blip xmlns:r="http://schemas.openxmlformats.org/officeDocument/2006/relationships" r:embed="rId29" cstate="print"/>
        <a:stretch>
          <a:fillRect/>
        </a:stretch>
      </xdr:blipFill>
      <xdr:spPr>
        <a:xfrm>
          <a:off x="766762" y="40252650"/>
          <a:ext cx="1080000" cy="1080000"/>
        </a:xfrm>
        <a:prstGeom prst="rect">
          <a:avLst/>
        </a:prstGeom>
      </xdr:spPr>
    </xdr:pic>
    <xdr:clientData/>
  </xdr:twoCellAnchor>
  <xdr:twoCellAnchor editAs="oneCell">
    <xdr:from>
      <xdr:col>1</xdr:col>
      <xdr:colOff>42862</xdr:colOff>
      <xdr:row>41</xdr:row>
      <xdr:rowOff>28575</xdr:rowOff>
    </xdr:from>
    <xdr:to>
      <xdr:col>1</xdr:col>
      <xdr:colOff>1122862</xdr:colOff>
      <xdr:row>41</xdr:row>
      <xdr:rowOff>1108575</xdr:rowOff>
    </xdr:to>
    <xdr:pic>
      <xdr:nvPicPr>
        <xdr:cNvPr id="752" name="Рисунок 751" descr="Water Bank Gel Cream.png"/>
        <xdr:cNvPicPr>
          <a:picLocks noChangeAspect="1"/>
        </xdr:cNvPicPr>
      </xdr:nvPicPr>
      <xdr:blipFill>
        <a:blip xmlns:r="http://schemas.openxmlformats.org/officeDocument/2006/relationships" r:embed="rId30" cstate="print"/>
        <a:stretch>
          <a:fillRect/>
        </a:stretch>
      </xdr:blipFill>
      <xdr:spPr>
        <a:xfrm>
          <a:off x="766762" y="41443275"/>
          <a:ext cx="1080000" cy="1080000"/>
        </a:xfrm>
        <a:prstGeom prst="rect">
          <a:avLst/>
        </a:prstGeom>
      </xdr:spPr>
    </xdr:pic>
    <xdr:clientData/>
  </xdr:twoCellAnchor>
  <xdr:twoCellAnchor editAs="oneCell">
    <xdr:from>
      <xdr:col>1</xdr:col>
      <xdr:colOff>42862</xdr:colOff>
      <xdr:row>42</xdr:row>
      <xdr:rowOff>28575</xdr:rowOff>
    </xdr:from>
    <xdr:to>
      <xdr:col>1</xdr:col>
      <xdr:colOff>1122862</xdr:colOff>
      <xdr:row>42</xdr:row>
      <xdr:rowOff>1108575</xdr:rowOff>
    </xdr:to>
    <xdr:pic>
      <xdr:nvPicPr>
        <xdr:cNvPr id="753" name="Рисунок 752" descr="Water Sleeping Mask.png"/>
        <xdr:cNvPicPr>
          <a:picLocks noChangeAspect="1"/>
        </xdr:cNvPicPr>
      </xdr:nvPicPr>
      <xdr:blipFill>
        <a:blip xmlns:r="http://schemas.openxmlformats.org/officeDocument/2006/relationships" r:embed="rId31" cstate="print"/>
        <a:stretch>
          <a:fillRect/>
        </a:stretch>
      </xdr:blipFill>
      <xdr:spPr>
        <a:xfrm>
          <a:off x="766762" y="42633900"/>
          <a:ext cx="1080000" cy="1080000"/>
        </a:xfrm>
        <a:prstGeom prst="rect">
          <a:avLst/>
        </a:prstGeom>
      </xdr:spPr>
    </xdr:pic>
    <xdr:clientData/>
  </xdr:twoCellAnchor>
  <xdr:twoCellAnchor editAs="oneCell">
    <xdr:from>
      <xdr:col>1</xdr:col>
      <xdr:colOff>42862</xdr:colOff>
      <xdr:row>43</xdr:row>
      <xdr:rowOff>66675</xdr:rowOff>
    </xdr:from>
    <xdr:to>
      <xdr:col>1</xdr:col>
      <xdr:colOff>1122862</xdr:colOff>
      <xdr:row>43</xdr:row>
      <xdr:rowOff>1146675</xdr:rowOff>
    </xdr:to>
    <xdr:pic>
      <xdr:nvPicPr>
        <xdr:cNvPr id="754" name="Рисунок 753" descr="Pore Deep Clearing Foam.png"/>
        <xdr:cNvPicPr>
          <a:picLocks noChangeAspect="1"/>
        </xdr:cNvPicPr>
      </xdr:nvPicPr>
      <xdr:blipFill>
        <a:blip xmlns:r="http://schemas.openxmlformats.org/officeDocument/2006/relationships" r:embed="rId32" cstate="print"/>
        <a:stretch>
          <a:fillRect/>
        </a:stretch>
      </xdr:blipFill>
      <xdr:spPr>
        <a:xfrm>
          <a:off x="766762" y="43862625"/>
          <a:ext cx="1080000" cy="1080000"/>
        </a:xfrm>
        <a:prstGeom prst="rect">
          <a:avLst/>
        </a:prstGeom>
      </xdr:spPr>
    </xdr:pic>
    <xdr:clientData/>
  </xdr:twoCellAnchor>
  <xdr:twoCellAnchor editAs="oneCell">
    <xdr:from>
      <xdr:col>1</xdr:col>
      <xdr:colOff>270700</xdr:colOff>
      <xdr:row>44</xdr:row>
      <xdr:rowOff>57150</xdr:rowOff>
    </xdr:from>
    <xdr:to>
      <xdr:col>1</xdr:col>
      <xdr:colOff>895024</xdr:colOff>
      <xdr:row>44</xdr:row>
      <xdr:rowOff>1137150</xdr:rowOff>
    </xdr:to>
    <xdr:pic>
      <xdr:nvPicPr>
        <xdr:cNvPr id="755" name="Рисунок 754" descr="Fresh Bright Cleansing Oil.jpg"/>
        <xdr:cNvPicPr>
          <a:picLocks noChangeAspect="1"/>
        </xdr:cNvPicPr>
      </xdr:nvPicPr>
      <xdr:blipFill>
        <a:blip xmlns:r="http://schemas.openxmlformats.org/officeDocument/2006/relationships" r:embed="rId33" cstate="print"/>
        <a:stretch>
          <a:fillRect/>
        </a:stretch>
      </xdr:blipFill>
      <xdr:spPr>
        <a:xfrm>
          <a:off x="994600" y="45043725"/>
          <a:ext cx="624324" cy="1080000"/>
        </a:xfrm>
        <a:prstGeom prst="rect">
          <a:avLst/>
        </a:prstGeom>
      </xdr:spPr>
    </xdr:pic>
    <xdr:clientData/>
  </xdr:twoCellAnchor>
  <xdr:twoCellAnchor editAs="oneCell">
    <xdr:from>
      <xdr:col>1</xdr:col>
      <xdr:colOff>42862</xdr:colOff>
      <xdr:row>46</xdr:row>
      <xdr:rowOff>47625</xdr:rowOff>
    </xdr:from>
    <xdr:to>
      <xdr:col>1</xdr:col>
      <xdr:colOff>1122862</xdr:colOff>
      <xdr:row>46</xdr:row>
      <xdr:rowOff>1127625</xdr:rowOff>
    </xdr:to>
    <xdr:pic>
      <xdr:nvPicPr>
        <xdr:cNvPr id="756" name="Рисунок 755" descr="Air Cushion.jpg"/>
        <xdr:cNvPicPr>
          <a:picLocks noChangeAspect="1"/>
        </xdr:cNvPicPr>
      </xdr:nvPicPr>
      <xdr:blipFill>
        <a:blip xmlns:r="http://schemas.openxmlformats.org/officeDocument/2006/relationships" r:embed="rId34" cstate="print"/>
        <a:stretch>
          <a:fillRect/>
        </a:stretch>
      </xdr:blipFill>
      <xdr:spPr>
        <a:xfrm>
          <a:off x="766762" y="47415450"/>
          <a:ext cx="1080000" cy="1080000"/>
        </a:xfrm>
        <a:prstGeom prst="rect">
          <a:avLst/>
        </a:prstGeom>
      </xdr:spPr>
    </xdr:pic>
    <xdr:clientData/>
  </xdr:twoCellAnchor>
  <xdr:twoCellAnchor editAs="oneCell">
    <xdr:from>
      <xdr:col>1</xdr:col>
      <xdr:colOff>42862</xdr:colOff>
      <xdr:row>45</xdr:row>
      <xdr:rowOff>66675</xdr:rowOff>
    </xdr:from>
    <xdr:to>
      <xdr:col>1</xdr:col>
      <xdr:colOff>1122862</xdr:colOff>
      <xdr:row>45</xdr:row>
      <xdr:rowOff>1146675</xdr:rowOff>
    </xdr:to>
    <xdr:pic>
      <xdr:nvPicPr>
        <xdr:cNvPr id="757" name="Рисунок 756" descr="Air Cushion.jpg"/>
        <xdr:cNvPicPr>
          <a:picLocks noChangeAspect="1"/>
        </xdr:cNvPicPr>
      </xdr:nvPicPr>
      <xdr:blipFill>
        <a:blip xmlns:r="http://schemas.openxmlformats.org/officeDocument/2006/relationships" r:embed="rId34" cstate="print"/>
        <a:stretch>
          <a:fillRect/>
        </a:stretch>
      </xdr:blipFill>
      <xdr:spPr>
        <a:xfrm>
          <a:off x="766762" y="46243875"/>
          <a:ext cx="1080000" cy="1080000"/>
        </a:xfrm>
        <a:prstGeom prst="rect">
          <a:avLst/>
        </a:prstGeom>
      </xdr:spPr>
    </xdr:pic>
    <xdr:clientData/>
  </xdr:twoCellAnchor>
  <xdr:twoCellAnchor editAs="oneCell">
    <xdr:from>
      <xdr:col>1</xdr:col>
      <xdr:colOff>42862</xdr:colOff>
      <xdr:row>47</xdr:row>
      <xdr:rowOff>57150</xdr:rowOff>
    </xdr:from>
    <xdr:to>
      <xdr:col>1</xdr:col>
      <xdr:colOff>1122862</xdr:colOff>
      <xdr:row>47</xdr:row>
      <xdr:rowOff>1137150</xdr:rowOff>
    </xdr:to>
    <xdr:pic>
      <xdr:nvPicPr>
        <xdr:cNvPr id="758" name="Рисунок 757" descr="Moisture Peeling Gel.jpg"/>
        <xdr:cNvPicPr>
          <a:picLocks noChangeAspect="1"/>
        </xdr:cNvPicPr>
      </xdr:nvPicPr>
      <xdr:blipFill>
        <a:blip xmlns:r="http://schemas.openxmlformats.org/officeDocument/2006/relationships" r:embed="rId35" cstate="print"/>
        <a:stretch>
          <a:fillRect/>
        </a:stretch>
      </xdr:blipFill>
      <xdr:spPr>
        <a:xfrm>
          <a:off x="766762" y="48615600"/>
          <a:ext cx="1080000" cy="1080000"/>
        </a:xfrm>
        <a:prstGeom prst="rect">
          <a:avLst/>
        </a:prstGeom>
      </xdr:spPr>
    </xdr:pic>
    <xdr:clientData/>
  </xdr:twoCellAnchor>
  <xdr:twoCellAnchor editAs="oneCell">
    <xdr:from>
      <xdr:col>1</xdr:col>
      <xdr:colOff>42862</xdr:colOff>
      <xdr:row>48</xdr:row>
      <xdr:rowOff>57150</xdr:rowOff>
    </xdr:from>
    <xdr:to>
      <xdr:col>1</xdr:col>
      <xdr:colOff>1122862</xdr:colOff>
      <xdr:row>48</xdr:row>
      <xdr:rowOff>1137150</xdr:rowOff>
    </xdr:to>
    <xdr:pic>
      <xdr:nvPicPr>
        <xdr:cNvPr id="759" name="Рисунок 758" descr="Moistgen Lotion.jpg"/>
        <xdr:cNvPicPr>
          <a:picLocks noChangeAspect="1"/>
        </xdr:cNvPicPr>
      </xdr:nvPicPr>
      <xdr:blipFill>
        <a:blip xmlns:r="http://schemas.openxmlformats.org/officeDocument/2006/relationships" r:embed="rId36" cstate="print"/>
        <a:stretch>
          <a:fillRect/>
        </a:stretch>
      </xdr:blipFill>
      <xdr:spPr>
        <a:xfrm>
          <a:off x="769143" y="50372963"/>
          <a:ext cx="1080000" cy="1080000"/>
        </a:xfrm>
        <a:prstGeom prst="rect">
          <a:avLst/>
        </a:prstGeom>
      </xdr:spPr>
    </xdr:pic>
    <xdr:clientData/>
  </xdr:twoCellAnchor>
  <xdr:twoCellAnchor editAs="oneCell">
    <xdr:from>
      <xdr:col>1</xdr:col>
      <xdr:colOff>42862</xdr:colOff>
      <xdr:row>49</xdr:row>
      <xdr:rowOff>47625</xdr:rowOff>
    </xdr:from>
    <xdr:to>
      <xdr:col>1</xdr:col>
      <xdr:colOff>1122862</xdr:colOff>
      <xdr:row>49</xdr:row>
      <xdr:rowOff>1127625</xdr:rowOff>
    </xdr:to>
    <xdr:pic>
      <xdr:nvPicPr>
        <xdr:cNvPr id="760" name="Рисунок 759" descr="Moistgen Serum.jpg"/>
        <xdr:cNvPicPr>
          <a:picLocks noChangeAspect="1"/>
        </xdr:cNvPicPr>
      </xdr:nvPicPr>
      <xdr:blipFill>
        <a:blip xmlns:r="http://schemas.openxmlformats.org/officeDocument/2006/relationships" r:embed="rId37" cstate="print"/>
        <a:stretch>
          <a:fillRect/>
        </a:stretch>
      </xdr:blipFill>
      <xdr:spPr>
        <a:xfrm>
          <a:off x="766762" y="50987325"/>
          <a:ext cx="1080000" cy="1080000"/>
        </a:xfrm>
        <a:prstGeom prst="rect">
          <a:avLst/>
        </a:prstGeom>
      </xdr:spPr>
    </xdr:pic>
    <xdr:clientData/>
  </xdr:twoCellAnchor>
  <xdr:twoCellAnchor editAs="oneCell">
    <xdr:from>
      <xdr:col>1</xdr:col>
      <xdr:colOff>42862</xdr:colOff>
      <xdr:row>50</xdr:row>
      <xdr:rowOff>47625</xdr:rowOff>
    </xdr:from>
    <xdr:to>
      <xdr:col>1</xdr:col>
      <xdr:colOff>1122862</xdr:colOff>
      <xdr:row>50</xdr:row>
      <xdr:rowOff>1127625</xdr:rowOff>
    </xdr:to>
    <xdr:pic>
      <xdr:nvPicPr>
        <xdr:cNvPr id="761" name="Рисунок 760" descr="Moistgen Skin.jpg"/>
        <xdr:cNvPicPr>
          <a:picLocks noChangeAspect="1"/>
        </xdr:cNvPicPr>
      </xdr:nvPicPr>
      <xdr:blipFill>
        <a:blip xmlns:r="http://schemas.openxmlformats.org/officeDocument/2006/relationships" r:embed="rId38" cstate="print"/>
        <a:stretch>
          <a:fillRect/>
        </a:stretch>
      </xdr:blipFill>
      <xdr:spPr>
        <a:xfrm>
          <a:off x="766762" y="52177950"/>
          <a:ext cx="1080000" cy="1080000"/>
        </a:xfrm>
        <a:prstGeom prst="rect">
          <a:avLst/>
        </a:prstGeom>
      </xdr:spPr>
    </xdr:pic>
    <xdr:clientData/>
  </xdr:twoCellAnchor>
  <xdr:twoCellAnchor editAs="oneCell">
    <xdr:from>
      <xdr:col>1</xdr:col>
      <xdr:colOff>42862</xdr:colOff>
      <xdr:row>51</xdr:row>
      <xdr:rowOff>38100</xdr:rowOff>
    </xdr:from>
    <xdr:to>
      <xdr:col>1</xdr:col>
      <xdr:colOff>1122862</xdr:colOff>
      <xdr:row>51</xdr:row>
      <xdr:rowOff>1118100</xdr:rowOff>
    </xdr:to>
    <xdr:pic>
      <xdr:nvPicPr>
        <xdr:cNvPr id="762" name="Рисунок 761" descr="Moistgen Eye Cream.jpg"/>
        <xdr:cNvPicPr>
          <a:picLocks noChangeAspect="1"/>
        </xdr:cNvPicPr>
      </xdr:nvPicPr>
      <xdr:blipFill>
        <a:blip xmlns:r="http://schemas.openxmlformats.org/officeDocument/2006/relationships" r:embed="rId39" cstate="print"/>
        <a:stretch>
          <a:fillRect/>
        </a:stretch>
      </xdr:blipFill>
      <xdr:spPr>
        <a:xfrm>
          <a:off x="766762" y="53359050"/>
          <a:ext cx="1080000" cy="1080000"/>
        </a:xfrm>
        <a:prstGeom prst="rect">
          <a:avLst/>
        </a:prstGeom>
      </xdr:spPr>
    </xdr:pic>
    <xdr:clientData/>
  </xdr:twoCellAnchor>
  <xdr:twoCellAnchor editAs="oneCell">
    <xdr:from>
      <xdr:col>1</xdr:col>
      <xdr:colOff>42862</xdr:colOff>
      <xdr:row>52</xdr:row>
      <xdr:rowOff>28575</xdr:rowOff>
    </xdr:from>
    <xdr:to>
      <xdr:col>1</xdr:col>
      <xdr:colOff>1122862</xdr:colOff>
      <xdr:row>52</xdr:row>
      <xdr:rowOff>1108575</xdr:rowOff>
    </xdr:to>
    <xdr:pic>
      <xdr:nvPicPr>
        <xdr:cNvPr id="763" name="Рисунок 762" descr="Moistgen Cream.jpg"/>
        <xdr:cNvPicPr>
          <a:picLocks noChangeAspect="1"/>
        </xdr:cNvPicPr>
      </xdr:nvPicPr>
      <xdr:blipFill>
        <a:blip xmlns:r="http://schemas.openxmlformats.org/officeDocument/2006/relationships" r:embed="rId40" cstate="print"/>
        <a:stretch>
          <a:fillRect/>
        </a:stretch>
      </xdr:blipFill>
      <xdr:spPr>
        <a:xfrm>
          <a:off x="766762" y="54540150"/>
          <a:ext cx="1080000" cy="1080000"/>
        </a:xfrm>
        <a:prstGeom prst="rect">
          <a:avLst/>
        </a:prstGeom>
      </xdr:spPr>
    </xdr:pic>
    <xdr:clientData/>
  </xdr:twoCellAnchor>
  <xdr:twoCellAnchor editAs="oneCell">
    <xdr:from>
      <xdr:col>1</xdr:col>
      <xdr:colOff>42862</xdr:colOff>
      <xdr:row>53</xdr:row>
      <xdr:rowOff>57150</xdr:rowOff>
    </xdr:from>
    <xdr:to>
      <xdr:col>1</xdr:col>
      <xdr:colOff>1122862</xdr:colOff>
      <xdr:row>53</xdr:row>
      <xdr:rowOff>1137150</xdr:rowOff>
    </xdr:to>
    <xdr:pic>
      <xdr:nvPicPr>
        <xdr:cNvPr id="764" name="Рисунок 763" descr="Bio Essence.txt"/>
        <xdr:cNvPicPr>
          <a:picLocks noChangeAspect="1"/>
        </xdr:cNvPicPr>
      </xdr:nvPicPr>
      <xdr:blipFill>
        <a:blip xmlns:r="http://schemas.openxmlformats.org/officeDocument/2006/relationships" r:embed="rId41" cstate="print"/>
        <a:stretch>
          <a:fillRect/>
        </a:stretch>
      </xdr:blipFill>
      <xdr:spPr>
        <a:xfrm>
          <a:off x="766762" y="55759350"/>
          <a:ext cx="1080000" cy="1080000"/>
        </a:xfrm>
        <a:prstGeom prst="rect">
          <a:avLst/>
        </a:prstGeom>
      </xdr:spPr>
    </xdr:pic>
    <xdr:clientData/>
  </xdr:twoCellAnchor>
  <xdr:twoCellAnchor editAs="oneCell">
    <xdr:from>
      <xdr:col>1</xdr:col>
      <xdr:colOff>42862</xdr:colOff>
      <xdr:row>54</xdr:row>
      <xdr:rowOff>57150</xdr:rowOff>
    </xdr:from>
    <xdr:to>
      <xdr:col>1</xdr:col>
      <xdr:colOff>1122862</xdr:colOff>
      <xdr:row>54</xdr:row>
      <xdr:rowOff>1137150</xdr:rowOff>
    </xdr:to>
    <xdr:pic>
      <xdr:nvPicPr>
        <xdr:cNvPr id="765" name="Рисунок 764" descr="Soft Cleasing Milk.jpg"/>
        <xdr:cNvPicPr>
          <a:picLocks noChangeAspect="1"/>
        </xdr:cNvPicPr>
      </xdr:nvPicPr>
      <xdr:blipFill>
        <a:blip xmlns:r="http://schemas.openxmlformats.org/officeDocument/2006/relationships" r:embed="rId42" cstate="print"/>
        <a:stretch>
          <a:fillRect/>
        </a:stretch>
      </xdr:blipFill>
      <xdr:spPr>
        <a:xfrm>
          <a:off x="766762" y="56949975"/>
          <a:ext cx="1080000" cy="1080000"/>
        </a:xfrm>
        <a:prstGeom prst="rect">
          <a:avLst/>
        </a:prstGeom>
      </xdr:spPr>
    </xdr:pic>
    <xdr:clientData/>
  </xdr:twoCellAnchor>
  <xdr:twoCellAnchor editAs="oneCell">
    <xdr:from>
      <xdr:col>1</xdr:col>
      <xdr:colOff>42862</xdr:colOff>
      <xdr:row>55</xdr:row>
      <xdr:rowOff>47625</xdr:rowOff>
    </xdr:from>
    <xdr:to>
      <xdr:col>1</xdr:col>
      <xdr:colOff>1122862</xdr:colOff>
      <xdr:row>55</xdr:row>
      <xdr:rowOff>1127625</xdr:rowOff>
    </xdr:to>
    <xdr:pic>
      <xdr:nvPicPr>
        <xdr:cNvPr id="766" name="Рисунок 765" descr="Shield Sun 50.jpg"/>
        <xdr:cNvPicPr>
          <a:picLocks noChangeAspect="1"/>
        </xdr:cNvPicPr>
      </xdr:nvPicPr>
      <xdr:blipFill>
        <a:blip xmlns:r="http://schemas.openxmlformats.org/officeDocument/2006/relationships" r:embed="rId43" cstate="print"/>
        <a:stretch>
          <a:fillRect/>
        </a:stretch>
      </xdr:blipFill>
      <xdr:spPr>
        <a:xfrm>
          <a:off x="766762" y="58131075"/>
          <a:ext cx="1080000" cy="1080000"/>
        </a:xfrm>
        <a:prstGeom prst="rect">
          <a:avLst/>
        </a:prstGeom>
      </xdr:spPr>
    </xdr:pic>
    <xdr:clientData/>
  </xdr:twoCellAnchor>
  <xdr:twoCellAnchor editAs="oneCell">
    <xdr:from>
      <xdr:col>1</xdr:col>
      <xdr:colOff>42862</xdr:colOff>
      <xdr:row>56</xdr:row>
      <xdr:rowOff>57150</xdr:rowOff>
    </xdr:from>
    <xdr:to>
      <xdr:col>1</xdr:col>
      <xdr:colOff>1122862</xdr:colOff>
      <xdr:row>56</xdr:row>
      <xdr:rowOff>1137150</xdr:rowOff>
    </xdr:to>
    <xdr:pic>
      <xdr:nvPicPr>
        <xdr:cNvPr id="767" name="Рисунок 766" descr="Ideal Cleasing Oil.txt"/>
        <xdr:cNvPicPr>
          <a:picLocks noChangeAspect="1"/>
        </xdr:cNvPicPr>
      </xdr:nvPicPr>
      <xdr:blipFill>
        <a:blip xmlns:r="http://schemas.openxmlformats.org/officeDocument/2006/relationships" r:embed="rId44" cstate="print"/>
        <a:stretch>
          <a:fillRect/>
        </a:stretch>
      </xdr:blipFill>
      <xdr:spPr>
        <a:xfrm>
          <a:off x="766762" y="59331225"/>
          <a:ext cx="1080000" cy="1080000"/>
        </a:xfrm>
        <a:prstGeom prst="rect">
          <a:avLst/>
        </a:prstGeom>
      </xdr:spPr>
    </xdr:pic>
    <xdr:clientData/>
  </xdr:twoCellAnchor>
  <xdr:twoCellAnchor editAs="oneCell">
    <xdr:from>
      <xdr:col>1</xdr:col>
      <xdr:colOff>42862</xdr:colOff>
      <xdr:row>58</xdr:row>
      <xdr:rowOff>28575</xdr:rowOff>
    </xdr:from>
    <xdr:to>
      <xdr:col>1</xdr:col>
      <xdr:colOff>1122862</xdr:colOff>
      <xdr:row>58</xdr:row>
      <xdr:rowOff>1108575</xdr:rowOff>
    </xdr:to>
    <xdr:pic>
      <xdr:nvPicPr>
        <xdr:cNvPr id="768" name="Рисунок 767" descr="Air Cushion Blusher.jpg"/>
        <xdr:cNvPicPr>
          <a:picLocks noChangeAspect="1"/>
        </xdr:cNvPicPr>
      </xdr:nvPicPr>
      <xdr:blipFill>
        <a:blip xmlns:r="http://schemas.openxmlformats.org/officeDocument/2006/relationships" r:embed="rId45" cstate="print"/>
        <a:stretch>
          <a:fillRect/>
        </a:stretch>
      </xdr:blipFill>
      <xdr:spPr>
        <a:xfrm>
          <a:off x="766762" y="61683900"/>
          <a:ext cx="1080000" cy="1080000"/>
        </a:xfrm>
        <a:prstGeom prst="rect">
          <a:avLst/>
        </a:prstGeom>
      </xdr:spPr>
    </xdr:pic>
    <xdr:clientData/>
  </xdr:twoCellAnchor>
  <xdr:twoCellAnchor editAs="oneCell">
    <xdr:from>
      <xdr:col>1</xdr:col>
      <xdr:colOff>42862</xdr:colOff>
      <xdr:row>57</xdr:row>
      <xdr:rowOff>57150</xdr:rowOff>
    </xdr:from>
    <xdr:to>
      <xdr:col>1</xdr:col>
      <xdr:colOff>1122862</xdr:colOff>
      <xdr:row>57</xdr:row>
      <xdr:rowOff>1137150</xdr:rowOff>
    </xdr:to>
    <xdr:pic>
      <xdr:nvPicPr>
        <xdr:cNvPr id="769" name="Рисунок 768" descr="Air Cushion Blusher.jpg"/>
        <xdr:cNvPicPr>
          <a:picLocks noChangeAspect="1"/>
        </xdr:cNvPicPr>
      </xdr:nvPicPr>
      <xdr:blipFill>
        <a:blip xmlns:r="http://schemas.openxmlformats.org/officeDocument/2006/relationships" r:embed="rId45" cstate="print"/>
        <a:stretch>
          <a:fillRect/>
        </a:stretch>
      </xdr:blipFill>
      <xdr:spPr>
        <a:xfrm>
          <a:off x="766762" y="60521850"/>
          <a:ext cx="1080000" cy="1080000"/>
        </a:xfrm>
        <a:prstGeom prst="rect">
          <a:avLst/>
        </a:prstGeom>
      </xdr:spPr>
    </xdr:pic>
    <xdr:clientData/>
  </xdr:twoCellAnchor>
  <xdr:twoCellAnchor editAs="oneCell">
    <xdr:from>
      <xdr:col>1</xdr:col>
      <xdr:colOff>42862</xdr:colOff>
      <xdr:row>59</xdr:row>
      <xdr:rowOff>9525</xdr:rowOff>
    </xdr:from>
    <xdr:to>
      <xdr:col>1</xdr:col>
      <xdr:colOff>1122862</xdr:colOff>
      <xdr:row>59</xdr:row>
      <xdr:rowOff>1089525</xdr:rowOff>
    </xdr:to>
    <xdr:pic>
      <xdr:nvPicPr>
        <xdr:cNvPr id="770" name="Рисунок 769" descr="Ideal Cleasing Foam_Creamy.jpg"/>
        <xdr:cNvPicPr>
          <a:picLocks noChangeAspect="1"/>
        </xdr:cNvPicPr>
      </xdr:nvPicPr>
      <xdr:blipFill>
        <a:blip xmlns:r="http://schemas.openxmlformats.org/officeDocument/2006/relationships" r:embed="rId46" cstate="print"/>
        <a:stretch>
          <a:fillRect/>
        </a:stretch>
      </xdr:blipFill>
      <xdr:spPr>
        <a:xfrm>
          <a:off x="766762" y="62855475"/>
          <a:ext cx="1080000" cy="1080000"/>
        </a:xfrm>
        <a:prstGeom prst="rect">
          <a:avLst/>
        </a:prstGeom>
      </xdr:spPr>
    </xdr:pic>
    <xdr:clientData/>
  </xdr:twoCellAnchor>
  <xdr:twoCellAnchor editAs="oneCell">
    <xdr:from>
      <xdr:col>1</xdr:col>
      <xdr:colOff>42862</xdr:colOff>
      <xdr:row>60</xdr:row>
      <xdr:rowOff>47625</xdr:rowOff>
    </xdr:from>
    <xdr:to>
      <xdr:col>1</xdr:col>
      <xdr:colOff>1122862</xdr:colOff>
      <xdr:row>60</xdr:row>
      <xdr:rowOff>1127625</xdr:rowOff>
    </xdr:to>
    <xdr:pic>
      <xdr:nvPicPr>
        <xdr:cNvPr id="771" name="Рисунок 770" descr="Whitegen Emulsion.jpg"/>
        <xdr:cNvPicPr>
          <a:picLocks noChangeAspect="1"/>
        </xdr:cNvPicPr>
      </xdr:nvPicPr>
      <xdr:blipFill>
        <a:blip xmlns:r="http://schemas.openxmlformats.org/officeDocument/2006/relationships" r:embed="rId47" cstate="print"/>
        <a:stretch>
          <a:fillRect/>
        </a:stretch>
      </xdr:blipFill>
      <xdr:spPr>
        <a:xfrm>
          <a:off x="766762" y="64084200"/>
          <a:ext cx="1080000" cy="1080000"/>
        </a:xfrm>
        <a:prstGeom prst="rect">
          <a:avLst/>
        </a:prstGeom>
      </xdr:spPr>
    </xdr:pic>
    <xdr:clientData/>
  </xdr:twoCellAnchor>
  <xdr:twoCellAnchor editAs="oneCell">
    <xdr:from>
      <xdr:col>1</xdr:col>
      <xdr:colOff>42862</xdr:colOff>
      <xdr:row>61</xdr:row>
      <xdr:rowOff>38100</xdr:rowOff>
    </xdr:from>
    <xdr:to>
      <xdr:col>1</xdr:col>
      <xdr:colOff>1122862</xdr:colOff>
      <xdr:row>61</xdr:row>
      <xdr:rowOff>1118100</xdr:rowOff>
    </xdr:to>
    <xdr:pic>
      <xdr:nvPicPr>
        <xdr:cNvPr id="772" name="Рисунок 771" descr="Whitegen Skin.jpg"/>
        <xdr:cNvPicPr>
          <a:picLocks noChangeAspect="1"/>
        </xdr:cNvPicPr>
      </xdr:nvPicPr>
      <xdr:blipFill>
        <a:blip xmlns:r="http://schemas.openxmlformats.org/officeDocument/2006/relationships" r:embed="rId48" cstate="print"/>
        <a:stretch>
          <a:fillRect/>
        </a:stretch>
      </xdr:blipFill>
      <xdr:spPr>
        <a:xfrm>
          <a:off x="766762" y="65265300"/>
          <a:ext cx="1080000" cy="1080000"/>
        </a:xfrm>
        <a:prstGeom prst="rect">
          <a:avLst/>
        </a:prstGeom>
      </xdr:spPr>
    </xdr:pic>
    <xdr:clientData/>
  </xdr:twoCellAnchor>
  <xdr:twoCellAnchor editAs="oneCell">
    <xdr:from>
      <xdr:col>1</xdr:col>
      <xdr:colOff>42862</xdr:colOff>
      <xdr:row>62</xdr:row>
      <xdr:rowOff>47625</xdr:rowOff>
    </xdr:from>
    <xdr:to>
      <xdr:col>1</xdr:col>
      <xdr:colOff>1122862</xdr:colOff>
      <xdr:row>62</xdr:row>
      <xdr:rowOff>1127625</xdr:rowOff>
    </xdr:to>
    <xdr:pic>
      <xdr:nvPicPr>
        <xdr:cNvPr id="773" name="Рисунок 772" descr="Whitegen Ample Essence.jpg"/>
        <xdr:cNvPicPr>
          <a:picLocks noChangeAspect="1"/>
        </xdr:cNvPicPr>
      </xdr:nvPicPr>
      <xdr:blipFill>
        <a:blip xmlns:r="http://schemas.openxmlformats.org/officeDocument/2006/relationships" r:embed="rId49" cstate="print"/>
        <a:stretch>
          <a:fillRect/>
        </a:stretch>
      </xdr:blipFill>
      <xdr:spPr>
        <a:xfrm>
          <a:off x="766762" y="66465450"/>
          <a:ext cx="1080000" cy="1080000"/>
        </a:xfrm>
        <a:prstGeom prst="rect">
          <a:avLst/>
        </a:prstGeom>
      </xdr:spPr>
    </xdr:pic>
    <xdr:clientData/>
  </xdr:twoCellAnchor>
  <xdr:twoCellAnchor editAs="oneCell">
    <xdr:from>
      <xdr:col>1</xdr:col>
      <xdr:colOff>206267</xdr:colOff>
      <xdr:row>63</xdr:row>
      <xdr:rowOff>28575</xdr:rowOff>
    </xdr:from>
    <xdr:to>
      <xdr:col>1</xdr:col>
      <xdr:colOff>959458</xdr:colOff>
      <xdr:row>63</xdr:row>
      <xdr:rowOff>1108575</xdr:rowOff>
    </xdr:to>
    <xdr:pic>
      <xdr:nvPicPr>
        <xdr:cNvPr id="774" name="Рисунок 773" descr="Ideal Cleasing Foam_Whipping.jpg"/>
        <xdr:cNvPicPr>
          <a:picLocks noChangeAspect="1"/>
        </xdr:cNvPicPr>
      </xdr:nvPicPr>
      <xdr:blipFill>
        <a:blip xmlns:r="http://schemas.openxmlformats.org/officeDocument/2006/relationships" r:embed="rId50" cstate="print"/>
        <a:stretch>
          <a:fillRect/>
        </a:stretch>
      </xdr:blipFill>
      <xdr:spPr>
        <a:xfrm>
          <a:off x="930167" y="67637025"/>
          <a:ext cx="753191" cy="1080000"/>
        </a:xfrm>
        <a:prstGeom prst="rect">
          <a:avLst/>
        </a:prstGeom>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Q65"/>
  <sheetViews>
    <sheetView tabSelected="1" zoomScale="80" zoomScaleNormal="80" workbookViewId="0">
      <selection activeCell="H12" sqref="H12"/>
    </sheetView>
  </sheetViews>
  <sheetFormatPr defaultRowHeight="15"/>
  <cols>
    <col min="1" max="1" width="10.85546875" style="4" customWidth="1"/>
    <col min="2" max="2" width="24.7109375" style="4" customWidth="1"/>
    <col min="3" max="3" width="43.85546875" style="4" customWidth="1"/>
    <col min="4" max="4" width="63.42578125" style="5" customWidth="1"/>
    <col min="5" max="5" width="11.42578125" style="4" bestFit="1" customWidth="1"/>
    <col min="6" max="7" width="9.5703125" style="4" customWidth="1"/>
    <col min="8" max="8" width="14.140625" style="4" customWidth="1"/>
    <col min="9" max="9" width="16.42578125" style="4" customWidth="1"/>
    <col min="10" max="11" width="15.85546875" style="4" customWidth="1"/>
    <col min="12" max="12" width="16.140625" style="53" hidden="1" customWidth="1"/>
    <col min="14" max="14" width="7.7109375" bestFit="1" customWidth="1"/>
    <col min="15" max="15" width="6.5703125" bestFit="1" customWidth="1"/>
    <col min="17" max="17" width="10.5703125" bestFit="1" customWidth="1"/>
  </cols>
  <sheetData>
    <row r="1" spans="1:17" s="17" customFormat="1" ht="163.5" customHeight="1">
      <c r="A1" s="81" t="s">
        <v>566</v>
      </c>
      <c r="B1" s="81"/>
      <c r="C1" s="81"/>
      <c r="D1" s="81"/>
      <c r="E1" s="81"/>
      <c r="F1" s="81"/>
      <c r="G1" s="81"/>
      <c r="H1" s="81"/>
      <c r="I1" s="81"/>
      <c r="J1" s="81"/>
      <c r="K1" s="81"/>
      <c r="L1" s="47"/>
    </row>
    <row r="2" spans="1:17" s="18" customFormat="1" ht="24.75" customHeight="1">
      <c r="D2" s="24"/>
      <c r="E2" s="25"/>
      <c r="F2" s="25"/>
      <c r="G2" s="25"/>
      <c r="H2" s="25"/>
      <c r="I2" s="25"/>
      <c r="J2" s="25"/>
      <c r="K2" s="25"/>
      <c r="L2" s="48"/>
    </row>
    <row r="3" spans="1:17" s="17" customFormat="1" ht="22.5" customHeight="1">
      <c r="A3" s="86" t="s">
        <v>12</v>
      </c>
      <c r="B3" s="86"/>
      <c r="C3" s="86"/>
      <c r="D3" s="26"/>
      <c r="H3" s="76" t="s">
        <v>13</v>
      </c>
      <c r="I3" s="76"/>
      <c r="J3" s="76"/>
      <c r="K3" s="76"/>
      <c r="L3" s="49"/>
    </row>
    <row r="4" spans="1:17" s="17" customFormat="1" ht="22.5" customHeight="1">
      <c r="A4" s="87" t="s">
        <v>6</v>
      </c>
      <c r="B4" s="88"/>
      <c r="C4" s="27">
        <f>K9/1000</f>
        <v>0</v>
      </c>
      <c r="D4" s="28"/>
      <c r="H4" s="77" t="s">
        <v>7</v>
      </c>
      <c r="I4" s="77"/>
      <c r="J4" s="78" t="s">
        <v>8</v>
      </c>
      <c r="K4" s="78"/>
      <c r="L4" s="49"/>
    </row>
    <row r="5" spans="1:17" s="17" customFormat="1" ht="22.5" customHeight="1">
      <c r="A5" s="71" t="s">
        <v>567</v>
      </c>
      <c r="B5" s="72"/>
      <c r="C5" s="29">
        <f>I9</f>
        <v>0</v>
      </c>
      <c r="D5" s="67"/>
      <c r="H5" s="74" t="s">
        <v>10</v>
      </c>
      <c r="I5" s="74" t="s">
        <v>15</v>
      </c>
      <c r="J5" s="78"/>
      <c r="K5" s="78"/>
      <c r="L5" s="49"/>
    </row>
    <row r="6" spans="1:17" s="17" customFormat="1" ht="22.5" customHeight="1">
      <c r="A6" s="71" t="s">
        <v>14</v>
      </c>
      <c r="B6" s="72"/>
      <c r="C6" s="29">
        <f>J9</f>
        <v>0</v>
      </c>
      <c r="E6" s="95" t="s">
        <v>9</v>
      </c>
      <c r="F6" s="95"/>
      <c r="G6" s="96"/>
      <c r="H6" s="75">
        <f>Лист2!H3</f>
        <v>0</v>
      </c>
      <c r="I6" s="73">
        <f>ROUNDUP(H6/C7,2)</f>
        <v>0</v>
      </c>
      <c r="J6" s="79" t="s">
        <v>11</v>
      </c>
      <c r="K6" s="80">
        <f>C4*6.1</f>
        <v>0</v>
      </c>
      <c r="L6" s="49"/>
    </row>
    <row r="7" spans="1:17" s="16" customFormat="1" ht="22.5" customHeight="1">
      <c r="A7" s="69" t="s">
        <v>564</v>
      </c>
      <c r="B7" s="70"/>
      <c r="C7" s="54">
        <f>Лист5!D14</f>
        <v>1118</v>
      </c>
      <c r="E7" s="95" t="s">
        <v>712</v>
      </c>
      <c r="F7" s="95"/>
      <c r="G7" s="96"/>
      <c r="H7" s="75">
        <f>Лист2!K3</f>
        <v>0</v>
      </c>
      <c r="I7" s="73">
        <f>ROUNDUP(H7/C7,2)</f>
        <v>0</v>
      </c>
      <c r="J7" s="79"/>
      <c r="K7" s="80"/>
      <c r="L7" s="50"/>
    </row>
    <row r="8" spans="1:17" s="9" customFormat="1" ht="21.75" customHeight="1">
      <c r="A8" s="30"/>
      <c r="B8" s="30"/>
      <c r="C8" s="31"/>
      <c r="D8" s="32"/>
      <c r="E8" s="30"/>
      <c r="F8" s="30"/>
      <c r="G8" s="30"/>
      <c r="H8" s="33"/>
      <c r="I8" s="33"/>
      <c r="J8" s="33"/>
      <c r="K8" s="34"/>
      <c r="L8" s="51"/>
    </row>
    <row r="9" spans="1:17" s="9" customFormat="1" ht="21">
      <c r="A9" s="83" t="s">
        <v>0</v>
      </c>
      <c r="B9" s="83" t="s">
        <v>4</v>
      </c>
      <c r="C9" s="84" t="s">
        <v>679</v>
      </c>
      <c r="D9" s="84" t="s">
        <v>1</v>
      </c>
      <c r="E9" s="85" t="s">
        <v>565</v>
      </c>
      <c r="F9" s="83" t="s">
        <v>563</v>
      </c>
      <c r="G9" s="83" t="s">
        <v>355</v>
      </c>
      <c r="H9" s="82" t="s">
        <v>5</v>
      </c>
      <c r="I9" s="40">
        <f>I65</f>
        <v>0</v>
      </c>
      <c r="J9" s="40">
        <f t="shared" ref="J9:K9" si="0">J65</f>
        <v>0</v>
      </c>
      <c r="K9" s="40">
        <f t="shared" si="0"/>
        <v>0</v>
      </c>
      <c r="L9" s="51"/>
    </row>
    <row r="10" spans="1:17" s="12" customFormat="1" ht="33" customHeight="1">
      <c r="A10" s="83"/>
      <c r="B10" s="83"/>
      <c r="C10" s="84"/>
      <c r="D10" s="84"/>
      <c r="E10" s="85"/>
      <c r="F10" s="83"/>
      <c r="G10" s="83"/>
      <c r="H10" s="82"/>
      <c r="I10" s="43" t="s">
        <v>562</v>
      </c>
      <c r="J10" s="41" t="s">
        <v>354</v>
      </c>
      <c r="K10" s="41" t="s">
        <v>2</v>
      </c>
      <c r="L10" s="55">
        <f>C7</f>
        <v>1118</v>
      </c>
    </row>
    <row r="11" spans="1:17" s="58" customFormat="1" ht="93.75" customHeight="1">
      <c r="A11" s="56" t="s">
        <v>570</v>
      </c>
      <c r="B11" s="56"/>
      <c r="C11" s="57" t="s">
        <v>571</v>
      </c>
      <c r="D11" s="57" t="s">
        <v>572</v>
      </c>
      <c r="E11" s="65">
        <v>1200</v>
      </c>
      <c r="F11" s="61">
        <v>44200</v>
      </c>
      <c r="G11" s="42">
        <f>ROUNDUP(F11/L11,2)</f>
        <v>39.54</v>
      </c>
      <c r="H11" s="11"/>
      <c r="I11" s="46">
        <f>F11*H11</f>
        <v>0</v>
      </c>
      <c r="J11" s="35">
        <f>G11*H11</f>
        <v>0</v>
      </c>
      <c r="K11" s="6">
        <f>H11*E11</f>
        <v>0</v>
      </c>
      <c r="L11" s="62">
        <f>L10</f>
        <v>1118</v>
      </c>
      <c r="N11" s="63"/>
      <c r="P11" s="63"/>
      <c r="Q11" s="64"/>
    </row>
    <row r="12" spans="1:17" s="58" customFormat="1" ht="93.75" customHeight="1">
      <c r="A12" s="59" t="s">
        <v>570</v>
      </c>
      <c r="B12" s="59"/>
      <c r="C12" s="60" t="s">
        <v>573</v>
      </c>
      <c r="D12" s="60" t="s">
        <v>574</v>
      </c>
      <c r="E12" s="66">
        <v>120</v>
      </c>
      <c r="F12" s="61">
        <v>18700</v>
      </c>
      <c r="G12" s="42">
        <f t="shared" ref="G12:G64" si="1">ROUNDUP(F12/L12,2)</f>
        <v>16.73</v>
      </c>
      <c r="H12" s="11"/>
      <c r="I12" s="46">
        <f t="shared" ref="I12:I64" si="2">F12*H12</f>
        <v>0</v>
      </c>
      <c r="J12" s="35">
        <f t="shared" ref="J12:J64" si="3">G12*H12</f>
        <v>0</v>
      </c>
      <c r="K12" s="6">
        <f t="shared" ref="K12:K64" si="4">H12*E12</f>
        <v>0</v>
      </c>
      <c r="L12" s="62">
        <f t="shared" ref="L12:L64" si="5">L11</f>
        <v>1118</v>
      </c>
      <c r="N12" s="63"/>
      <c r="P12" s="63"/>
    </row>
    <row r="13" spans="1:17" s="58" customFormat="1" ht="93.75" customHeight="1">
      <c r="A13" s="59" t="s">
        <v>570</v>
      </c>
      <c r="B13" s="59"/>
      <c r="C13" s="60" t="s">
        <v>575</v>
      </c>
      <c r="D13" s="60" t="s">
        <v>576</v>
      </c>
      <c r="E13" s="66">
        <v>230</v>
      </c>
      <c r="F13" s="61">
        <v>16500</v>
      </c>
      <c r="G13" s="42">
        <f t="shared" si="1"/>
        <v>14.76</v>
      </c>
      <c r="H13" s="11"/>
      <c r="I13" s="46">
        <f t="shared" si="2"/>
        <v>0</v>
      </c>
      <c r="J13" s="35">
        <f t="shared" si="3"/>
        <v>0</v>
      </c>
      <c r="K13" s="6">
        <f t="shared" si="4"/>
        <v>0</v>
      </c>
      <c r="L13" s="62">
        <f t="shared" si="5"/>
        <v>1118</v>
      </c>
      <c r="N13" s="63"/>
      <c r="P13" s="63"/>
    </row>
    <row r="14" spans="1:17" s="58" customFormat="1" ht="93.75" customHeight="1">
      <c r="A14" s="59" t="s">
        <v>570</v>
      </c>
      <c r="B14" s="59"/>
      <c r="C14" s="60" t="s">
        <v>577</v>
      </c>
      <c r="D14" s="60" t="s">
        <v>578</v>
      </c>
      <c r="E14" s="66">
        <v>320</v>
      </c>
      <c r="F14" s="61">
        <v>21000</v>
      </c>
      <c r="G14" s="42">
        <f t="shared" si="1"/>
        <v>18.790000000000003</v>
      </c>
      <c r="H14" s="11"/>
      <c r="I14" s="46">
        <f t="shared" si="2"/>
        <v>0</v>
      </c>
      <c r="J14" s="35">
        <f t="shared" si="3"/>
        <v>0</v>
      </c>
      <c r="K14" s="6">
        <f t="shared" si="4"/>
        <v>0</v>
      </c>
      <c r="L14" s="62">
        <f t="shared" si="5"/>
        <v>1118</v>
      </c>
      <c r="N14" s="63"/>
      <c r="P14" s="63"/>
    </row>
    <row r="15" spans="1:17" s="58" customFormat="1" ht="93.75" customHeight="1">
      <c r="A15" s="59" t="s">
        <v>570</v>
      </c>
      <c r="B15" s="59"/>
      <c r="C15" s="60" t="s">
        <v>579</v>
      </c>
      <c r="D15" s="60" t="s">
        <v>580</v>
      </c>
      <c r="E15" s="66">
        <v>320</v>
      </c>
      <c r="F15" s="61">
        <v>23200</v>
      </c>
      <c r="G15" s="42">
        <f t="shared" si="1"/>
        <v>20.76</v>
      </c>
      <c r="H15" s="11"/>
      <c r="I15" s="46">
        <f t="shared" si="2"/>
        <v>0</v>
      </c>
      <c r="J15" s="35">
        <f t="shared" si="3"/>
        <v>0</v>
      </c>
      <c r="K15" s="6">
        <f t="shared" si="4"/>
        <v>0</v>
      </c>
      <c r="L15" s="62">
        <f t="shared" si="5"/>
        <v>1118</v>
      </c>
      <c r="N15" s="63"/>
      <c r="P15" s="63"/>
    </row>
    <row r="16" spans="1:17" s="58" customFormat="1" ht="93.75" customHeight="1">
      <c r="A16" s="59" t="s">
        <v>570</v>
      </c>
      <c r="B16" s="59"/>
      <c r="C16" s="60" t="s">
        <v>581</v>
      </c>
      <c r="D16" s="60" t="s">
        <v>582</v>
      </c>
      <c r="E16" s="66">
        <v>320</v>
      </c>
      <c r="F16" s="61">
        <v>28500</v>
      </c>
      <c r="G16" s="42">
        <f t="shared" si="1"/>
        <v>25.5</v>
      </c>
      <c r="H16" s="11"/>
      <c r="I16" s="46">
        <f t="shared" si="2"/>
        <v>0</v>
      </c>
      <c r="J16" s="35">
        <f t="shared" si="3"/>
        <v>0</v>
      </c>
      <c r="K16" s="6">
        <f t="shared" si="4"/>
        <v>0</v>
      </c>
      <c r="L16" s="62">
        <f t="shared" si="5"/>
        <v>1118</v>
      </c>
      <c r="N16" s="63"/>
      <c r="P16" s="63"/>
    </row>
    <row r="17" spans="1:16" s="58" customFormat="1" ht="93.75" customHeight="1">
      <c r="A17" s="59" t="s">
        <v>570</v>
      </c>
      <c r="B17" s="59"/>
      <c r="C17" s="60" t="s">
        <v>583</v>
      </c>
      <c r="D17" s="60" t="s">
        <v>584</v>
      </c>
      <c r="E17" s="66">
        <v>320</v>
      </c>
      <c r="F17" s="61">
        <v>29900</v>
      </c>
      <c r="G17" s="42">
        <f t="shared" si="1"/>
        <v>26.75</v>
      </c>
      <c r="H17" s="11"/>
      <c r="I17" s="46">
        <f t="shared" si="2"/>
        <v>0</v>
      </c>
      <c r="J17" s="35">
        <f t="shared" si="3"/>
        <v>0</v>
      </c>
      <c r="K17" s="6">
        <f t="shared" si="4"/>
        <v>0</v>
      </c>
      <c r="L17" s="62">
        <f t="shared" si="5"/>
        <v>1118</v>
      </c>
      <c r="N17" s="63"/>
      <c r="P17" s="63"/>
    </row>
    <row r="18" spans="1:16" s="58" customFormat="1" ht="93.75" customHeight="1">
      <c r="A18" s="59" t="s">
        <v>570</v>
      </c>
      <c r="B18" s="59"/>
      <c r="C18" s="60" t="s">
        <v>585</v>
      </c>
      <c r="D18" s="60" t="s">
        <v>586</v>
      </c>
      <c r="E18" s="66">
        <v>320</v>
      </c>
      <c r="F18" s="61">
        <v>42700</v>
      </c>
      <c r="G18" s="42">
        <f t="shared" si="1"/>
        <v>38.199999999999996</v>
      </c>
      <c r="H18" s="11"/>
      <c r="I18" s="46">
        <f t="shared" si="2"/>
        <v>0</v>
      </c>
      <c r="J18" s="35">
        <f t="shared" si="3"/>
        <v>0</v>
      </c>
      <c r="K18" s="6">
        <f t="shared" si="4"/>
        <v>0</v>
      </c>
      <c r="L18" s="62">
        <f t="shared" si="5"/>
        <v>1118</v>
      </c>
      <c r="N18" s="63"/>
      <c r="P18" s="63"/>
    </row>
    <row r="19" spans="1:16" s="58" customFormat="1" ht="93.75" customHeight="1">
      <c r="A19" s="59" t="s">
        <v>570</v>
      </c>
      <c r="B19" s="59"/>
      <c r="C19" s="60" t="s">
        <v>587</v>
      </c>
      <c r="D19" s="60" t="s">
        <v>588</v>
      </c>
      <c r="E19" s="66">
        <v>120</v>
      </c>
      <c r="F19" s="61">
        <v>42700</v>
      </c>
      <c r="G19" s="42">
        <f t="shared" si="1"/>
        <v>38.199999999999996</v>
      </c>
      <c r="H19" s="11"/>
      <c r="I19" s="46">
        <f t="shared" si="2"/>
        <v>0</v>
      </c>
      <c r="J19" s="35">
        <f t="shared" si="3"/>
        <v>0</v>
      </c>
      <c r="K19" s="6">
        <f t="shared" si="4"/>
        <v>0</v>
      </c>
      <c r="L19" s="62">
        <f t="shared" si="5"/>
        <v>1118</v>
      </c>
      <c r="N19" s="63"/>
      <c r="P19" s="63"/>
    </row>
    <row r="20" spans="1:16" s="58" customFormat="1" ht="93.75" customHeight="1">
      <c r="A20" s="59" t="s">
        <v>570</v>
      </c>
      <c r="B20" s="59"/>
      <c r="C20" s="60" t="s">
        <v>589</v>
      </c>
      <c r="D20" s="60" t="s">
        <v>590</v>
      </c>
      <c r="E20" s="66">
        <v>120</v>
      </c>
      <c r="F20" s="61">
        <v>35900</v>
      </c>
      <c r="G20" s="42">
        <f t="shared" si="1"/>
        <v>32.119999999999997</v>
      </c>
      <c r="H20" s="11"/>
      <c r="I20" s="46">
        <f t="shared" si="2"/>
        <v>0</v>
      </c>
      <c r="J20" s="35">
        <f t="shared" si="3"/>
        <v>0</v>
      </c>
      <c r="K20" s="6">
        <f t="shared" si="4"/>
        <v>0</v>
      </c>
      <c r="L20" s="62">
        <f t="shared" si="5"/>
        <v>1118</v>
      </c>
      <c r="N20" s="63"/>
      <c r="P20" s="63"/>
    </row>
    <row r="21" spans="1:16" s="58" customFormat="1" ht="93.75" customHeight="1">
      <c r="A21" s="59" t="s">
        <v>570</v>
      </c>
      <c r="B21" s="59"/>
      <c r="C21" s="60" t="s">
        <v>591</v>
      </c>
      <c r="D21" s="60" t="s">
        <v>592</v>
      </c>
      <c r="E21" s="66">
        <v>320</v>
      </c>
      <c r="F21" s="61">
        <v>22500</v>
      </c>
      <c r="G21" s="42">
        <f t="shared" si="1"/>
        <v>20.130000000000003</v>
      </c>
      <c r="H21" s="11"/>
      <c r="I21" s="46">
        <f t="shared" si="2"/>
        <v>0</v>
      </c>
      <c r="J21" s="35">
        <f t="shared" si="3"/>
        <v>0</v>
      </c>
      <c r="K21" s="6">
        <f t="shared" si="4"/>
        <v>0</v>
      </c>
      <c r="L21" s="62">
        <f t="shared" si="5"/>
        <v>1118</v>
      </c>
      <c r="N21" s="63"/>
      <c r="P21" s="63"/>
    </row>
    <row r="22" spans="1:16" s="58" customFormat="1" ht="93.75" customHeight="1">
      <c r="A22" s="59" t="s">
        <v>570</v>
      </c>
      <c r="B22" s="59"/>
      <c r="C22" s="60" t="s">
        <v>593</v>
      </c>
      <c r="D22" s="60" t="s">
        <v>594</v>
      </c>
      <c r="E22" s="66">
        <v>320</v>
      </c>
      <c r="F22" s="61">
        <v>24700</v>
      </c>
      <c r="G22" s="42">
        <f t="shared" si="1"/>
        <v>22.1</v>
      </c>
      <c r="H22" s="11"/>
      <c r="I22" s="46">
        <f t="shared" si="2"/>
        <v>0</v>
      </c>
      <c r="J22" s="35">
        <f t="shared" si="3"/>
        <v>0</v>
      </c>
      <c r="K22" s="6">
        <f t="shared" si="4"/>
        <v>0</v>
      </c>
      <c r="L22" s="62">
        <f t="shared" si="5"/>
        <v>1118</v>
      </c>
      <c r="N22" s="63"/>
      <c r="P22" s="63"/>
    </row>
    <row r="23" spans="1:16" s="58" customFormat="1" ht="93.75" customHeight="1">
      <c r="A23" s="59" t="s">
        <v>570</v>
      </c>
      <c r="B23" s="59"/>
      <c r="C23" s="60" t="s">
        <v>595</v>
      </c>
      <c r="D23" s="60" t="s">
        <v>596</v>
      </c>
      <c r="E23" s="66">
        <v>230</v>
      </c>
      <c r="F23" s="61">
        <v>41200</v>
      </c>
      <c r="G23" s="42">
        <f t="shared" si="1"/>
        <v>36.86</v>
      </c>
      <c r="H23" s="11"/>
      <c r="I23" s="46">
        <f t="shared" si="2"/>
        <v>0</v>
      </c>
      <c r="J23" s="35">
        <f t="shared" si="3"/>
        <v>0</v>
      </c>
      <c r="K23" s="6">
        <f t="shared" si="4"/>
        <v>0</v>
      </c>
      <c r="L23" s="62">
        <f t="shared" si="5"/>
        <v>1118</v>
      </c>
      <c r="N23" s="63"/>
      <c r="P23" s="63"/>
    </row>
    <row r="24" spans="1:16" s="58" customFormat="1" ht="93.75" customHeight="1">
      <c r="A24" s="59" t="s">
        <v>570</v>
      </c>
      <c r="B24" s="59"/>
      <c r="C24" s="60" t="s">
        <v>597</v>
      </c>
      <c r="D24" s="60" t="s">
        <v>598</v>
      </c>
      <c r="E24" s="66">
        <v>120</v>
      </c>
      <c r="F24" s="61">
        <v>37400</v>
      </c>
      <c r="G24" s="42">
        <f t="shared" si="1"/>
        <v>33.46</v>
      </c>
      <c r="H24" s="11"/>
      <c r="I24" s="46">
        <f t="shared" si="2"/>
        <v>0</v>
      </c>
      <c r="J24" s="35">
        <f t="shared" si="3"/>
        <v>0</v>
      </c>
      <c r="K24" s="6">
        <f t="shared" si="4"/>
        <v>0</v>
      </c>
      <c r="L24" s="62">
        <f t="shared" si="5"/>
        <v>1118</v>
      </c>
      <c r="N24" s="63"/>
      <c r="P24" s="63"/>
    </row>
    <row r="25" spans="1:16" s="58" customFormat="1" ht="93.75" customHeight="1">
      <c r="A25" s="59" t="s">
        <v>570</v>
      </c>
      <c r="B25" s="59"/>
      <c r="C25" s="60" t="s">
        <v>599</v>
      </c>
      <c r="D25" s="60" t="s">
        <v>600</v>
      </c>
      <c r="E25" s="66">
        <v>210</v>
      </c>
      <c r="F25" s="61">
        <v>13500</v>
      </c>
      <c r="G25" s="42">
        <f t="shared" si="1"/>
        <v>12.08</v>
      </c>
      <c r="H25" s="11"/>
      <c r="I25" s="46">
        <f t="shared" si="2"/>
        <v>0</v>
      </c>
      <c r="J25" s="35">
        <f t="shared" si="3"/>
        <v>0</v>
      </c>
      <c r="K25" s="6">
        <f t="shared" si="4"/>
        <v>0</v>
      </c>
      <c r="L25" s="62">
        <f t="shared" si="5"/>
        <v>1118</v>
      </c>
      <c r="N25" s="63"/>
      <c r="P25" s="63"/>
    </row>
    <row r="26" spans="1:16" s="58" customFormat="1" ht="93.75" customHeight="1">
      <c r="A26" s="59" t="s">
        <v>570</v>
      </c>
      <c r="B26" s="59"/>
      <c r="C26" s="60" t="s">
        <v>601</v>
      </c>
      <c r="D26" s="60" t="s">
        <v>602</v>
      </c>
      <c r="E26" s="66">
        <v>230</v>
      </c>
      <c r="F26" s="61">
        <v>16500</v>
      </c>
      <c r="G26" s="42">
        <f t="shared" si="1"/>
        <v>14.76</v>
      </c>
      <c r="H26" s="11"/>
      <c r="I26" s="46">
        <f t="shared" si="2"/>
        <v>0</v>
      </c>
      <c r="J26" s="35">
        <f t="shared" si="3"/>
        <v>0</v>
      </c>
      <c r="K26" s="6">
        <f t="shared" si="4"/>
        <v>0</v>
      </c>
      <c r="L26" s="62">
        <f t="shared" si="5"/>
        <v>1118</v>
      </c>
      <c r="N26" s="63"/>
      <c r="P26" s="63"/>
    </row>
    <row r="27" spans="1:16" s="58" customFormat="1" ht="93.75" customHeight="1">
      <c r="A27" s="59" t="s">
        <v>570</v>
      </c>
      <c r="B27" s="59"/>
      <c r="C27" s="60" t="s">
        <v>603</v>
      </c>
      <c r="D27" s="60" t="s">
        <v>604</v>
      </c>
      <c r="E27" s="66">
        <v>320</v>
      </c>
      <c r="F27" s="61">
        <v>21000</v>
      </c>
      <c r="G27" s="42">
        <f t="shared" si="1"/>
        <v>18.790000000000003</v>
      </c>
      <c r="H27" s="11"/>
      <c r="I27" s="46">
        <f t="shared" si="2"/>
        <v>0</v>
      </c>
      <c r="J27" s="35">
        <f t="shared" si="3"/>
        <v>0</v>
      </c>
      <c r="K27" s="6">
        <f t="shared" si="4"/>
        <v>0</v>
      </c>
      <c r="L27" s="62">
        <f t="shared" si="5"/>
        <v>1118</v>
      </c>
      <c r="N27" s="63"/>
      <c r="P27" s="63"/>
    </row>
    <row r="28" spans="1:16" s="58" customFormat="1" ht="93.75" customHeight="1">
      <c r="A28" s="59" t="s">
        <v>570</v>
      </c>
      <c r="B28" s="59"/>
      <c r="C28" s="60" t="s">
        <v>605</v>
      </c>
      <c r="D28" s="60" t="s">
        <v>606</v>
      </c>
      <c r="E28" s="66">
        <v>320</v>
      </c>
      <c r="F28" s="61">
        <v>23200</v>
      </c>
      <c r="G28" s="42">
        <f t="shared" si="1"/>
        <v>20.76</v>
      </c>
      <c r="H28" s="11"/>
      <c r="I28" s="46">
        <f t="shared" si="2"/>
        <v>0</v>
      </c>
      <c r="J28" s="35">
        <f t="shared" si="3"/>
        <v>0</v>
      </c>
      <c r="K28" s="6">
        <f t="shared" si="4"/>
        <v>0</v>
      </c>
      <c r="L28" s="62">
        <f t="shared" si="5"/>
        <v>1118</v>
      </c>
      <c r="N28" s="63"/>
      <c r="P28" s="63"/>
    </row>
    <row r="29" spans="1:16" s="58" customFormat="1" ht="93.75" customHeight="1">
      <c r="A29" s="59" t="s">
        <v>570</v>
      </c>
      <c r="B29" s="59"/>
      <c r="C29" s="60" t="s">
        <v>607</v>
      </c>
      <c r="D29" s="60" t="s">
        <v>608</v>
      </c>
      <c r="E29" s="66">
        <v>230</v>
      </c>
      <c r="F29" s="61">
        <v>13500</v>
      </c>
      <c r="G29" s="42">
        <f t="shared" si="1"/>
        <v>12.08</v>
      </c>
      <c r="H29" s="11"/>
      <c r="I29" s="46">
        <f t="shared" si="2"/>
        <v>0</v>
      </c>
      <c r="J29" s="35">
        <f t="shared" si="3"/>
        <v>0</v>
      </c>
      <c r="K29" s="6">
        <f t="shared" si="4"/>
        <v>0</v>
      </c>
      <c r="L29" s="62">
        <f t="shared" si="5"/>
        <v>1118</v>
      </c>
      <c r="N29" s="63"/>
      <c r="P29" s="63"/>
    </row>
    <row r="30" spans="1:16" s="58" customFormat="1" ht="93.75" customHeight="1">
      <c r="A30" s="59" t="s">
        <v>570</v>
      </c>
      <c r="B30" s="59"/>
      <c r="C30" s="60" t="s">
        <v>609</v>
      </c>
      <c r="D30" s="60" t="s">
        <v>610</v>
      </c>
      <c r="E30" s="66">
        <v>180</v>
      </c>
      <c r="F30" s="61">
        <v>27700</v>
      </c>
      <c r="G30" s="42">
        <f t="shared" si="1"/>
        <v>24.78</v>
      </c>
      <c r="H30" s="11"/>
      <c r="I30" s="46">
        <f t="shared" si="2"/>
        <v>0</v>
      </c>
      <c r="J30" s="35">
        <f t="shared" si="3"/>
        <v>0</v>
      </c>
      <c r="K30" s="6">
        <f t="shared" si="4"/>
        <v>0</v>
      </c>
      <c r="L30" s="62">
        <f t="shared" si="5"/>
        <v>1118</v>
      </c>
      <c r="N30" s="63"/>
      <c r="P30" s="63"/>
    </row>
    <row r="31" spans="1:16" s="58" customFormat="1" ht="93.75" customHeight="1">
      <c r="A31" s="59" t="s">
        <v>570</v>
      </c>
      <c r="B31" s="59"/>
      <c r="C31" s="60" t="s">
        <v>611</v>
      </c>
      <c r="D31" s="60" t="s">
        <v>612</v>
      </c>
      <c r="E31" s="66">
        <v>180</v>
      </c>
      <c r="F31" s="61">
        <v>27700</v>
      </c>
      <c r="G31" s="42">
        <f t="shared" si="1"/>
        <v>24.78</v>
      </c>
      <c r="H31" s="11"/>
      <c r="I31" s="46">
        <f t="shared" si="2"/>
        <v>0</v>
      </c>
      <c r="J31" s="35">
        <f t="shared" si="3"/>
        <v>0</v>
      </c>
      <c r="K31" s="6">
        <f t="shared" si="4"/>
        <v>0</v>
      </c>
      <c r="L31" s="62">
        <f t="shared" si="5"/>
        <v>1118</v>
      </c>
      <c r="N31" s="63"/>
      <c r="P31" s="63"/>
    </row>
    <row r="32" spans="1:16" s="58" customFormat="1" ht="93.75" customHeight="1">
      <c r="A32" s="59" t="s">
        <v>570</v>
      </c>
      <c r="B32" s="59"/>
      <c r="C32" s="60" t="s">
        <v>613</v>
      </c>
      <c r="D32" s="60" t="s">
        <v>614</v>
      </c>
      <c r="E32" s="66">
        <v>180</v>
      </c>
      <c r="F32" s="61">
        <v>27700</v>
      </c>
      <c r="G32" s="42">
        <f t="shared" si="1"/>
        <v>24.78</v>
      </c>
      <c r="H32" s="11"/>
      <c r="I32" s="46">
        <f t="shared" si="2"/>
        <v>0</v>
      </c>
      <c r="J32" s="35">
        <f t="shared" si="3"/>
        <v>0</v>
      </c>
      <c r="K32" s="6">
        <f t="shared" si="4"/>
        <v>0</v>
      </c>
      <c r="L32" s="62">
        <f t="shared" si="5"/>
        <v>1118</v>
      </c>
      <c r="N32" s="63"/>
      <c r="P32" s="63"/>
    </row>
    <row r="33" spans="1:16" s="58" customFormat="1" ht="93.75" customHeight="1">
      <c r="A33" s="59" t="s">
        <v>570</v>
      </c>
      <c r="B33" s="59"/>
      <c r="C33" s="60" t="s">
        <v>615</v>
      </c>
      <c r="D33" s="60" t="s">
        <v>616</v>
      </c>
      <c r="E33" s="66">
        <v>120</v>
      </c>
      <c r="F33" s="61">
        <v>18700</v>
      </c>
      <c r="G33" s="42">
        <f t="shared" si="1"/>
        <v>16.73</v>
      </c>
      <c r="H33" s="11"/>
      <c r="I33" s="46">
        <f t="shared" si="2"/>
        <v>0</v>
      </c>
      <c r="J33" s="35">
        <f t="shared" si="3"/>
        <v>0</v>
      </c>
      <c r="K33" s="6">
        <f t="shared" si="4"/>
        <v>0</v>
      </c>
      <c r="L33" s="62">
        <f t="shared" si="5"/>
        <v>1118</v>
      </c>
      <c r="N33" s="63"/>
      <c r="P33" s="63"/>
    </row>
    <row r="34" spans="1:16" s="58" customFormat="1" ht="93.75" customHeight="1">
      <c r="A34" s="59" t="s">
        <v>570</v>
      </c>
      <c r="B34" s="59"/>
      <c r="C34" s="60" t="s">
        <v>617</v>
      </c>
      <c r="D34" s="60" t="s">
        <v>618</v>
      </c>
      <c r="E34" s="66">
        <v>120</v>
      </c>
      <c r="F34" s="61">
        <v>22500</v>
      </c>
      <c r="G34" s="42">
        <f t="shared" si="1"/>
        <v>20.130000000000003</v>
      </c>
      <c r="H34" s="11"/>
      <c r="I34" s="46">
        <f t="shared" si="2"/>
        <v>0</v>
      </c>
      <c r="J34" s="35">
        <f t="shared" si="3"/>
        <v>0</v>
      </c>
      <c r="K34" s="6">
        <f t="shared" si="4"/>
        <v>0</v>
      </c>
      <c r="L34" s="62">
        <f t="shared" si="5"/>
        <v>1118</v>
      </c>
      <c r="N34" s="63"/>
      <c r="P34" s="63"/>
    </row>
    <row r="35" spans="1:16" s="58" customFormat="1" ht="93.75" customHeight="1">
      <c r="A35" s="59" t="s">
        <v>570</v>
      </c>
      <c r="B35" s="59"/>
      <c r="C35" s="60" t="s">
        <v>619</v>
      </c>
      <c r="D35" s="60" t="s">
        <v>620</v>
      </c>
      <c r="E35" s="66">
        <v>120</v>
      </c>
      <c r="F35" s="61">
        <v>22500</v>
      </c>
      <c r="G35" s="42">
        <f t="shared" si="1"/>
        <v>20.130000000000003</v>
      </c>
      <c r="H35" s="11"/>
      <c r="I35" s="46">
        <f t="shared" si="2"/>
        <v>0</v>
      </c>
      <c r="J35" s="35">
        <f t="shared" si="3"/>
        <v>0</v>
      </c>
      <c r="K35" s="6">
        <f t="shared" si="4"/>
        <v>0</v>
      </c>
      <c r="L35" s="62">
        <f t="shared" si="5"/>
        <v>1118</v>
      </c>
      <c r="N35" s="63"/>
      <c r="P35" s="63"/>
    </row>
    <row r="36" spans="1:16" s="58" customFormat="1" ht="93.75" customHeight="1">
      <c r="A36" s="59" t="s">
        <v>570</v>
      </c>
      <c r="B36" s="59"/>
      <c r="C36" s="60" t="s">
        <v>621</v>
      </c>
      <c r="D36" s="60" t="s">
        <v>622</v>
      </c>
      <c r="E36" s="66">
        <v>230</v>
      </c>
      <c r="F36" s="61">
        <v>22500</v>
      </c>
      <c r="G36" s="42">
        <f>ROUNDUP(F36/L36,2)</f>
        <v>20.130000000000003</v>
      </c>
      <c r="H36" s="11"/>
      <c r="I36" s="46">
        <f t="shared" si="2"/>
        <v>0</v>
      </c>
      <c r="J36" s="35">
        <f t="shared" si="3"/>
        <v>0</v>
      </c>
      <c r="K36" s="6">
        <f t="shared" si="4"/>
        <v>0</v>
      </c>
      <c r="L36" s="62">
        <f t="shared" si="5"/>
        <v>1118</v>
      </c>
      <c r="N36" s="63"/>
      <c r="P36" s="63"/>
    </row>
    <row r="37" spans="1:16" s="58" customFormat="1" ht="93.75" customHeight="1">
      <c r="A37" s="59" t="s">
        <v>570</v>
      </c>
      <c r="B37" s="59"/>
      <c r="C37" s="60" t="s">
        <v>623</v>
      </c>
      <c r="D37" s="60" t="s">
        <v>624</v>
      </c>
      <c r="E37" s="66">
        <v>230</v>
      </c>
      <c r="F37" s="61">
        <v>22500</v>
      </c>
      <c r="G37" s="42">
        <f t="shared" si="1"/>
        <v>20.130000000000003</v>
      </c>
      <c r="H37" s="11"/>
      <c r="I37" s="46">
        <f t="shared" si="2"/>
        <v>0</v>
      </c>
      <c r="J37" s="35">
        <f t="shared" si="3"/>
        <v>0</v>
      </c>
      <c r="K37" s="6">
        <f t="shared" si="4"/>
        <v>0</v>
      </c>
      <c r="L37" s="62">
        <f t="shared" si="5"/>
        <v>1118</v>
      </c>
      <c r="N37" s="63"/>
      <c r="P37" s="63"/>
    </row>
    <row r="38" spans="1:16" s="58" customFormat="1" ht="93.75" customHeight="1">
      <c r="A38" s="59" t="s">
        <v>570</v>
      </c>
      <c r="B38" s="59"/>
      <c r="C38" s="60" t="s">
        <v>625</v>
      </c>
      <c r="D38" s="60" t="s">
        <v>626</v>
      </c>
      <c r="E38" s="66">
        <v>230</v>
      </c>
      <c r="F38" s="61">
        <v>15000</v>
      </c>
      <c r="G38" s="42">
        <f t="shared" si="1"/>
        <v>13.42</v>
      </c>
      <c r="H38" s="11"/>
      <c r="I38" s="46">
        <f t="shared" si="2"/>
        <v>0</v>
      </c>
      <c r="J38" s="35">
        <f t="shared" si="3"/>
        <v>0</v>
      </c>
      <c r="K38" s="6">
        <f t="shared" si="4"/>
        <v>0</v>
      </c>
      <c r="L38" s="62">
        <f t="shared" si="5"/>
        <v>1118</v>
      </c>
      <c r="N38" s="63"/>
      <c r="P38" s="63"/>
    </row>
    <row r="39" spans="1:16" s="58" customFormat="1" ht="93.75" customHeight="1">
      <c r="A39" s="59" t="s">
        <v>570</v>
      </c>
      <c r="B39" s="59"/>
      <c r="C39" s="60" t="s">
        <v>627</v>
      </c>
      <c r="D39" s="60" t="s">
        <v>628</v>
      </c>
      <c r="E39" s="66">
        <v>120</v>
      </c>
      <c r="F39" s="61">
        <v>27700</v>
      </c>
      <c r="G39" s="42">
        <f t="shared" si="1"/>
        <v>24.78</v>
      </c>
      <c r="H39" s="11"/>
      <c r="I39" s="46">
        <f t="shared" si="2"/>
        <v>0</v>
      </c>
      <c r="J39" s="35">
        <f t="shared" si="3"/>
        <v>0</v>
      </c>
      <c r="K39" s="6">
        <f t="shared" si="4"/>
        <v>0</v>
      </c>
      <c r="L39" s="62">
        <f t="shared" si="5"/>
        <v>1118</v>
      </c>
      <c r="N39" s="63"/>
      <c r="P39" s="63"/>
    </row>
    <row r="40" spans="1:16" s="58" customFormat="1" ht="93.75" customHeight="1">
      <c r="A40" s="59" t="s">
        <v>570</v>
      </c>
      <c r="B40" s="59"/>
      <c r="C40" s="60" t="s">
        <v>629</v>
      </c>
      <c r="D40" s="60" t="s">
        <v>630</v>
      </c>
      <c r="E40" s="66">
        <v>120</v>
      </c>
      <c r="F40" s="61">
        <v>27000</v>
      </c>
      <c r="G40" s="42">
        <f t="shared" si="1"/>
        <v>24.16</v>
      </c>
      <c r="H40" s="11"/>
      <c r="I40" s="46">
        <f t="shared" si="2"/>
        <v>0</v>
      </c>
      <c r="J40" s="35">
        <f t="shared" si="3"/>
        <v>0</v>
      </c>
      <c r="K40" s="6">
        <f t="shared" si="4"/>
        <v>0</v>
      </c>
      <c r="L40" s="62">
        <f t="shared" si="5"/>
        <v>1118</v>
      </c>
      <c r="N40" s="63"/>
      <c r="P40" s="63"/>
    </row>
    <row r="41" spans="1:16" s="58" customFormat="1" ht="93.75" customHeight="1">
      <c r="A41" s="59" t="s">
        <v>570</v>
      </c>
      <c r="B41" s="59"/>
      <c r="C41" s="60" t="s">
        <v>631</v>
      </c>
      <c r="D41" s="60" t="s">
        <v>632</v>
      </c>
      <c r="E41" s="66">
        <v>80</v>
      </c>
      <c r="F41" s="61">
        <v>29900</v>
      </c>
      <c r="G41" s="42">
        <f t="shared" si="1"/>
        <v>26.75</v>
      </c>
      <c r="H41" s="11"/>
      <c r="I41" s="46">
        <f t="shared" si="2"/>
        <v>0</v>
      </c>
      <c r="J41" s="35">
        <f t="shared" si="3"/>
        <v>0</v>
      </c>
      <c r="K41" s="6">
        <f t="shared" si="4"/>
        <v>0</v>
      </c>
      <c r="L41" s="62">
        <f t="shared" si="5"/>
        <v>1118</v>
      </c>
      <c r="N41" s="63"/>
      <c r="P41" s="63"/>
    </row>
    <row r="42" spans="1:16" s="58" customFormat="1" ht="93.75" customHeight="1">
      <c r="A42" s="59" t="s">
        <v>570</v>
      </c>
      <c r="B42" s="59"/>
      <c r="C42" s="60" t="s">
        <v>633</v>
      </c>
      <c r="D42" s="60" t="s">
        <v>634</v>
      </c>
      <c r="E42" s="66">
        <v>120</v>
      </c>
      <c r="F42" s="61">
        <v>27700</v>
      </c>
      <c r="G42" s="42">
        <f t="shared" si="1"/>
        <v>24.78</v>
      </c>
      <c r="H42" s="11"/>
      <c r="I42" s="46">
        <f t="shared" si="2"/>
        <v>0</v>
      </c>
      <c r="J42" s="35">
        <f t="shared" si="3"/>
        <v>0</v>
      </c>
      <c r="K42" s="6">
        <f t="shared" si="4"/>
        <v>0</v>
      </c>
      <c r="L42" s="62">
        <f t="shared" si="5"/>
        <v>1118</v>
      </c>
      <c r="N42" s="63"/>
      <c r="P42" s="63"/>
    </row>
    <row r="43" spans="1:16" s="58" customFormat="1" ht="93.75" customHeight="1">
      <c r="A43" s="59" t="s">
        <v>570</v>
      </c>
      <c r="B43" s="59"/>
      <c r="C43" s="60" t="s">
        <v>635</v>
      </c>
      <c r="D43" s="60" t="s">
        <v>636</v>
      </c>
      <c r="E43" s="66">
        <v>180</v>
      </c>
      <c r="F43" s="61">
        <v>21000</v>
      </c>
      <c r="G43" s="42">
        <f t="shared" si="1"/>
        <v>18.790000000000003</v>
      </c>
      <c r="H43" s="11"/>
      <c r="I43" s="46">
        <f t="shared" si="2"/>
        <v>0</v>
      </c>
      <c r="J43" s="35">
        <f t="shared" si="3"/>
        <v>0</v>
      </c>
      <c r="K43" s="6">
        <f t="shared" si="4"/>
        <v>0</v>
      </c>
      <c r="L43" s="62">
        <f t="shared" si="5"/>
        <v>1118</v>
      </c>
      <c r="N43" s="63"/>
      <c r="P43" s="63"/>
    </row>
    <row r="44" spans="1:16" s="58" customFormat="1" ht="93.75" customHeight="1">
      <c r="A44" s="59" t="s">
        <v>570</v>
      </c>
      <c r="B44" s="59"/>
      <c r="C44" s="60" t="s">
        <v>637</v>
      </c>
      <c r="D44" s="60" t="s">
        <v>638</v>
      </c>
      <c r="E44" s="66">
        <v>210</v>
      </c>
      <c r="F44" s="61">
        <v>11300</v>
      </c>
      <c r="G44" s="42">
        <f t="shared" si="1"/>
        <v>10.11</v>
      </c>
      <c r="H44" s="11"/>
      <c r="I44" s="46">
        <f t="shared" si="2"/>
        <v>0</v>
      </c>
      <c r="J44" s="35">
        <f t="shared" si="3"/>
        <v>0</v>
      </c>
      <c r="K44" s="6">
        <f t="shared" si="4"/>
        <v>0</v>
      </c>
      <c r="L44" s="62">
        <f t="shared" si="5"/>
        <v>1118</v>
      </c>
      <c r="N44" s="63"/>
      <c r="P44" s="63"/>
    </row>
    <row r="45" spans="1:16" s="58" customFormat="1" ht="93.75" customHeight="1">
      <c r="A45" s="59" t="s">
        <v>570</v>
      </c>
      <c r="B45" s="59"/>
      <c r="C45" s="60" t="s">
        <v>639</v>
      </c>
      <c r="D45" s="60" t="s">
        <v>640</v>
      </c>
      <c r="E45" s="66">
        <v>210</v>
      </c>
      <c r="F45" s="61">
        <v>26200</v>
      </c>
      <c r="G45" s="42">
        <f t="shared" si="1"/>
        <v>23.44</v>
      </c>
      <c r="H45" s="11"/>
      <c r="I45" s="46">
        <f t="shared" si="2"/>
        <v>0</v>
      </c>
      <c r="J45" s="35">
        <f t="shared" si="3"/>
        <v>0</v>
      </c>
      <c r="K45" s="6">
        <f t="shared" si="4"/>
        <v>0</v>
      </c>
      <c r="L45" s="62">
        <f t="shared" si="5"/>
        <v>1118</v>
      </c>
      <c r="N45" s="63"/>
      <c r="P45" s="63"/>
    </row>
    <row r="46" spans="1:16" s="58" customFormat="1" ht="93.75" customHeight="1">
      <c r="A46" s="59" t="s">
        <v>641</v>
      </c>
      <c r="B46" s="59"/>
      <c r="C46" s="60" t="s">
        <v>642</v>
      </c>
      <c r="D46" s="60" t="s">
        <v>643</v>
      </c>
      <c r="E46" s="66">
        <v>210</v>
      </c>
      <c r="F46" s="61">
        <v>31400</v>
      </c>
      <c r="G46" s="42">
        <f t="shared" si="1"/>
        <v>28.09</v>
      </c>
      <c r="H46" s="11"/>
      <c r="I46" s="46">
        <f t="shared" si="2"/>
        <v>0</v>
      </c>
      <c r="J46" s="35">
        <f t="shared" si="3"/>
        <v>0</v>
      </c>
      <c r="K46" s="6">
        <f t="shared" si="4"/>
        <v>0</v>
      </c>
      <c r="L46" s="62">
        <f t="shared" si="5"/>
        <v>1118</v>
      </c>
      <c r="N46" s="63"/>
      <c r="P46" s="63"/>
    </row>
    <row r="47" spans="1:16" s="58" customFormat="1" ht="93.75" customHeight="1">
      <c r="A47" s="59" t="s">
        <v>641</v>
      </c>
      <c r="B47" s="59"/>
      <c r="C47" s="60" t="s">
        <v>644</v>
      </c>
      <c r="D47" s="60" t="s">
        <v>645</v>
      </c>
      <c r="E47" s="66">
        <v>210</v>
      </c>
      <c r="F47" s="61">
        <v>31400</v>
      </c>
      <c r="G47" s="42">
        <f t="shared" si="1"/>
        <v>28.09</v>
      </c>
      <c r="H47" s="11"/>
      <c r="I47" s="46">
        <f t="shared" si="2"/>
        <v>0</v>
      </c>
      <c r="J47" s="35">
        <f t="shared" si="3"/>
        <v>0</v>
      </c>
      <c r="K47" s="6">
        <f t="shared" si="4"/>
        <v>0</v>
      </c>
      <c r="L47" s="62">
        <f t="shared" si="5"/>
        <v>1118</v>
      </c>
      <c r="N47" s="63"/>
      <c r="P47" s="63"/>
    </row>
    <row r="48" spans="1:16" s="58" customFormat="1" ht="93.75" customHeight="1">
      <c r="A48" s="59" t="s">
        <v>641</v>
      </c>
      <c r="B48" s="59"/>
      <c r="C48" s="60" t="s">
        <v>646</v>
      </c>
      <c r="D48" s="60" t="s">
        <v>647</v>
      </c>
      <c r="E48" s="66">
        <v>230</v>
      </c>
      <c r="F48" s="61">
        <v>21000</v>
      </c>
      <c r="G48" s="42">
        <f t="shared" si="1"/>
        <v>18.790000000000003</v>
      </c>
      <c r="H48" s="11"/>
      <c r="I48" s="46">
        <f t="shared" si="2"/>
        <v>0</v>
      </c>
      <c r="J48" s="35">
        <f t="shared" si="3"/>
        <v>0</v>
      </c>
      <c r="K48" s="6">
        <f t="shared" si="4"/>
        <v>0</v>
      </c>
      <c r="L48" s="62">
        <f t="shared" si="5"/>
        <v>1118</v>
      </c>
      <c r="N48" s="63"/>
      <c r="P48" s="63"/>
    </row>
    <row r="49" spans="1:16" s="58" customFormat="1" ht="93.75" customHeight="1">
      <c r="A49" s="59" t="s">
        <v>641</v>
      </c>
      <c r="B49" s="59"/>
      <c r="C49" s="60" t="s">
        <v>648</v>
      </c>
      <c r="D49" s="60" t="s">
        <v>649</v>
      </c>
      <c r="E49" s="66">
        <v>120</v>
      </c>
      <c r="F49" s="61">
        <v>26200</v>
      </c>
      <c r="G49" s="42">
        <f t="shared" si="1"/>
        <v>23.44</v>
      </c>
      <c r="H49" s="11"/>
      <c r="I49" s="46">
        <f t="shared" si="2"/>
        <v>0</v>
      </c>
      <c r="J49" s="35">
        <f t="shared" si="3"/>
        <v>0</v>
      </c>
      <c r="K49" s="6">
        <f t="shared" si="4"/>
        <v>0</v>
      </c>
      <c r="L49" s="62">
        <f t="shared" si="5"/>
        <v>1118</v>
      </c>
      <c r="N49" s="63"/>
      <c r="P49" s="63"/>
    </row>
    <row r="50" spans="1:16" s="58" customFormat="1" ht="93.75" customHeight="1">
      <c r="A50" s="59" t="s">
        <v>641</v>
      </c>
      <c r="B50" s="59"/>
      <c r="C50" s="60" t="s">
        <v>650</v>
      </c>
      <c r="D50" s="60" t="s">
        <v>651</v>
      </c>
      <c r="E50" s="66">
        <v>120</v>
      </c>
      <c r="F50" s="61">
        <v>33700</v>
      </c>
      <c r="G50" s="42">
        <f t="shared" si="1"/>
        <v>30.150000000000002</v>
      </c>
      <c r="H50" s="11"/>
      <c r="I50" s="46">
        <f t="shared" si="2"/>
        <v>0</v>
      </c>
      <c r="J50" s="35">
        <f t="shared" si="3"/>
        <v>0</v>
      </c>
      <c r="K50" s="6">
        <f t="shared" si="4"/>
        <v>0</v>
      </c>
      <c r="L50" s="62">
        <f t="shared" si="5"/>
        <v>1118</v>
      </c>
      <c r="N50" s="63"/>
      <c r="P50" s="63"/>
    </row>
    <row r="51" spans="1:16" s="58" customFormat="1" ht="93.75" customHeight="1">
      <c r="A51" s="59" t="s">
        <v>641</v>
      </c>
      <c r="B51" s="59"/>
      <c r="C51" s="60" t="s">
        <v>652</v>
      </c>
      <c r="D51" s="60" t="s">
        <v>653</v>
      </c>
      <c r="E51" s="66">
        <v>120</v>
      </c>
      <c r="F51" s="61">
        <v>24700</v>
      </c>
      <c r="G51" s="42">
        <f t="shared" si="1"/>
        <v>22.1</v>
      </c>
      <c r="H51" s="11"/>
      <c r="I51" s="46">
        <f t="shared" si="2"/>
        <v>0</v>
      </c>
      <c r="J51" s="35">
        <f t="shared" si="3"/>
        <v>0</v>
      </c>
      <c r="K51" s="6">
        <f t="shared" si="4"/>
        <v>0</v>
      </c>
      <c r="L51" s="62">
        <f t="shared" si="5"/>
        <v>1118</v>
      </c>
      <c r="N51" s="63"/>
      <c r="P51" s="63"/>
    </row>
    <row r="52" spans="1:16" s="58" customFormat="1" ht="93.75" customHeight="1">
      <c r="A52" s="59" t="s">
        <v>641</v>
      </c>
      <c r="B52" s="59"/>
      <c r="C52" s="60" t="s">
        <v>654</v>
      </c>
      <c r="D52" s="60" t="s">
        <v>655</v>
      </c>
      <c r="E52" s="66">
        <v>180</v>
      </c>
      <c r="F52" s="61">
        <v>29900</v>
      </c>
      <c r="G52" s="42">
        <f t="shared" si="1"/>
        <v>26.75</v>
      </c>
      <c r="H52" s="11"/>
      <c r="I52" s="46">
        <f t="shared" si="2"/>
        <v>0</v>
      </c>
      <c r="J52" s="35">
        <f t="shared" si="3"/>
        <v>0</v>
      </c>
      <c r="K52" s="6">
        <f t="shared" si="4"/>
        <v>0</v>
      </c>
      <c r="L52" s="62">
        <f t="shared" si="5"/>
        <v>1118</v>
      </c>
      <c r="N52" s="63"/>
      <c r="P52" s="63"/>
    </row>
    <row r="53" spans="1:16" s="58" customFormat="1" ht="93.75" customHeight="1">
      <c r="A53" s="59" t="s">
        <v>641</v>
      </c>
      <c r="B53" s="59"/>
      <c r="C53" s="60" t="s">
        <v>656</v>
      </c>
      <c r="D53" s="60" t="s">
        <v>657</v>
      </c>
      <c r="E53" s="66">
        <v>180</v>
      </c>
      <c r="F53" s="61">
        <v>33700</v>
      </c>
      <c r="G53" s="42">
        <f t="shared" si="1"/>
        <v>30.150000000000002</v>
      </c>
      <c r="H53" s="11"/>
      <c r="I53" s="46">
        <f t="shared" si="2"/>
        <v>0</v>
      </c>
      <c r="J53" s="35">
        <f t="shared" si="3"/>
        <v>0</v>
      </c>
      <c r="K53" s="6">
        <f t="shared" si="4"/>
        <v>0</v>
      </c>
      <c r="L53" s="62">
        <f t="shared" si="5"/>
        <v>1118</v>
      </c>
      <c r="N53" s="63"/>
      <c r="P53" s="63"/>
    </row>
    <row r="54" spans="1:16" s="58" customFormat="1" ht="93.75" customHeight="1">
      <c r="A54" s="59" t="s">
        <v>641</v>
      </c>
      <c r="B54" s="59"/>
      <c r="C54" s="60" t="s">
        <v>658</v>
      </c>
      <c r="D54" s="60" t="s">
        <v>659</v>
      </c>
      <c r="E54" s="66">
        <v>120</v>
      </c>
      <c r="F54" s="61">
        <v>44900</v>
      </c>
      <c r="G54" s="42">
        <f t="shared" si="1"/>
        <v>40.169999999999995</v>
      </c>
      <c r="H54" s="11"/>
      <c r="I54" s="46">
        <f t="shared" si="2"/>
        <v>0</v>
      </c>
      <c r="J54" s="35">
        <f t="shared" si="3"/>
        <v>0</v>
      </c>
      <c r="K54" s="6">
        <f t="shared" si="4"/>
        <v>0</v>
      </c>
      <c r="L54" s="62">
        <f t="shared" si="5"/>
        <v>1118</v>
      </c>
      <c r="N54" s="63"/>
      <c r="P54" s="63"/>
    </row>
    <row r="55" spans="1:16" s="58" customFormat="1" ht="93.75" customHeight="1">
      <c r="A55" s="59" t="s">
        <v>641</v>
      </c>
      <c r="B55" s="59"/>
      <c r="C55" s="60" t="s">
        <v>660</v>
      </c>
      <c r="D55" s="60" t="s">
        <v>661</v>
      </c>
      <c r="E55" s="66">
        <v>120</v>
      </c>
      <c r="F55" s="61">
        <v>16500</v>
      </c>
      <c r="G55" s="42">
        <f t="shared" si="1"/>
        <v>14.76</v>
      </c>
      <c r="H55" s="11"/>
      <c r="I55" s="46">
        <f t="shared" si="2"/>
        <v>0</v>
      </c>
      <c r="J55" s="35">
        <f t="shared" si="3"/>
        <v>0</v>
      </c>
      <c r="K55" s="6">
        <f t="shared" si="4"/>
        <v>0</v>
      </c>
      <c r="L55" s="62">
        <f t="shared" si="5"/>
        <v>1118</v>
      </c>
      <c r="N55" s="63"/>
      <c r="P55" s="63"/>
    </row>
    <row r="56" spans="1:16" s="58" customFormat="1" ht="93.75" customHeight="1">
      <c r="A56" s="59" t="s">
        <v>641</v>
      </c>
      <c r="B56" s="59"/>
      <c r="C56" s="60" t="s">
        <v>662</v>
      </c>
      <c r="D56" s="60" t="s">
        <v>663</v>
      </c>
      <c r="E56" s="66">
        <v>120</v>
      </c>
      <c r="F56" s="61">
        <v>24000</v>
      </c>
      <c r="G56" s="42">
        <f t="shared" si="1"/>
        <v>21.470000000000002</v>
      </c>
      <c r="H56" s="11"/>
      <c r="I56" s="46">
        <f t="shared" si="2"/>
        <v>0</v>
      </c>
      <c r="J56" s="35">
        <f t="shared" si="3"/>
        <v>0</v>
      </c>
      <c r="K56" s="6">
        <f t="shared" si="4"/>
        <v>0</v>
      </c>
      <c r="L56" s="62">
        <f t="shared" si="5"/>
        <v>1118</v>
      </c>
      <c r="N56" s="63"/>
      <c r="P56" s="63"/>
    </row>
    <row r="57" spans="1:16" s="58" customFormat="1" ht="93.75" customHeight="1">
      <c r="A57" s="59" t="s">
        <v>641</v>
      </c>
      <c r="B57" s="59"/>
      <c r="C57" s="60" t="s">
        <v>664</v>
      </c>
      <c r="D57" s="60" t="s">
        <v>665</v>
      </c>
      <c r="E57" s="66">
        <v>180</v>
      </c>
      <c r="F57" s="61">
        <v>22500</v>
      </c>
      <c r="G57" s="42">
        <f t="shared" si="1"/>
        <v>20.130000000000003</v>
      </c>
      <c r="H57" s="11"/>
      <c r="I57" s="46">
        <f t="shared" si="2"/>
        <v>0</v>
      </c>
      <c r="J57" s="35">
        <f t="shared" si="3"/>
        <v>0</v>
      </c>
      <c r="K57" s="6">
        <f t="shared" si="4"/>
        <v>0</v>
      </c>
      <c r="L57" s="62">
        <f t="shared" si="5"/>
        <v>1118</v>
      </c>
      <c r="N57" s="63"/>
      <c r="P57" s="63"/>
    </row>
    <row r="58" spans="1:16" s="58" customFormat="1" ht="93.75" customHeight="1">
      <c r="A58" s="59" t="s">
        <v>641</v>
      </c>
      <c r="B58" s="59"/>
      <c r="C58" s="60" t="s">
        <v>666</v>
      </c>
      <c r="D58" s="60" t="s">
        <v>667</v>
      </c>
      <c r="E58" s="66">
        <v>120</v>
      </c>
      <c r="F58" s="61">
        <v>16500</v>
      </c>
      <c r="G58" s="42">
        <f t="shared" si="1"/>
        <v>14.76</v>
      </c>
      <c r="H58" s="11"/>
      <c r="I58" s="46">
        <f t="shared" si="2"/>
        <v>0</v>
      </c>
      <c r="J58" s="35">
        <f t="shared" si="3"/>
        <v>0</v>
      </c>
      <c r="K58" s="6">
        <f t="shared" si="4"/>
        <v>0</v>
      </c>
      <c r="L58" s="62">
        <f t="shared" si="5"/>
        <v>1118</v>
      </c>
      <c r="N58" s="63"/>
      <c r="P58" s="63"/>
    </row>
    <row r="59" spans="1:16" s="58" customFormat="1" ht="93.75" customHeight="1">
      <c r="A59" s="59" t="s">
        <v>641</v>
      </c>
      <c r="B59" s="59"/>
      <c r="C59" s="60" t="s">
        <v>668</v>
      </c>
      <c r="D59" s="60" t="s">
        <v>669</v>
      </c>
      <c r="E59" s="66">
        <v>120</v>
      </c>
      <c r="F59" s="61">
        <v>16500</v>
      </c>
      <c r="G59" s="42">
        <f t="shared" si="1"/>
        <v>14.76</v>
      </c>
      <c r="H59" s="11"/>
      <c r="I59" s="46">
        <f t="shared" si="2"/>
        <v>0</v>
      </c>
      <c r="J59" s="35">
        <f t="shared" si="3"/>
        <v>0</v>
      </c>
      <c r="K59" s="6">
        <f t="shared" si="4"/>
        <v>0</v>
      </c>
      <c r="L59" s="62">
        <f t="shared" si="5"/>
        <v>1118</v>
      </c>
      <c r="N59" s="63"/>
      <c r="P59" s="63"/>
    </row>
    <row r="60" spans="1:16" s="58" customFormat="1" ht="93.75" customHeight="1">
      <c r="A60" s="59" t="s">
        <v>641</v>
      </c>
      <c r="B60" s="59"/>
      <c r="C60" s="60" t="s">
        <v>670</v>
      </c>
      <c r="D60" s="60" t="s">
        <v>671</v>
      </c>
      <c r="E60" s="66">
        <v>180</v>
      </c>
      <c r="F60" s="61">
        <v>15000</v>
      </c>
      <c r="G60" s="42">
        <f t="shared" si="1"/>
        <v>13.42</v>
      </c>
      <c r="H60" s="11"/>
      <c r="I60" s="46">
        <f t="shared" si="2"/>
        <v>0</v>
      </c>
      <c r="J60" s="35">
        <f t="shared" si="3"/>
        <v>0</v>
      </c>
      <c r="K60" s="6">
        <f t="shared" si="4"/>
        <v>0</v>
      </c>
      <c r="L60" s="62">
        <f t="shared" si="5"/>
        <v>1118</v>
      </c>
      <c r="N60" s="63"/>
      <c r="P60" s="63"/>
    </row>
    <row r="61" spans="1:16" s="58" customFormat="1" ht="93.75" customHeight="1">
      <c r="A61" s="59" t="s">
        <v>641</v>
      </c>
      <c r="B61" s="59"/>
      <c r="C61" s="60" t="s">
        <v>672</v>
      </c>
      <c r="D61" s="60" t="s">
        <v>673</v>
      </c>
      <c r="E61" s="66">
        <v>180</v>
      </c>
      <c r="F61" s="61">
        <v>29900</v>
      </c>
      <c r="G61" s="42">
        <f t="shared" si="1"/>
        <v>26.75</v>
      </c>
      <c r="H61" s="11"/>
      <c r="I61" s="46">
        <f t="shared" si="2"/>
        <v>0</v>
      </c>
      <c r="J61" s="35">
        <f t="shared" si="3"/>
        <v>0</v>
      </c>
      <c r="K61" s="6">
        <f t="shared" si="4"/>
        <v>0</v>
      </c>
      <c r="L61" s="62">
        <f t="shared" si="5"/>
        <v>1118</v>
      </c>
      <c r="N61" s="63"/>
      <c r="P61" s="63"/>
    </row>
    <row r="62" spans="1:16" s="58" customFormat="1" ht="93.75" customHeight="1">
      <c r="A62" s="59" t="s">
        <v>641</v>
      </c>
      <c r="B62" s="59"/>
      <c r="C62" s="60" t="s">
        <v>674</v>
      </c>
      <c r="D62" s="60" t="s">
        <v>675</v>
      </c>
      <c r="E62" s="66">
        <v>210</v>
      </c>
      <c r="F62" s="61">
        <v>28500</v>
      </c>
      <c r="G62" s="42">
        <f t="shared" si="1"/>
        <v>25.5</v>
      </c>
      <c r="H62" s="11"/>
      <c r="I62" s="46">
        <f t="shared" si="2"/>
        <v>0</v>
      </c>
      <c r="J62" s="35">
        <f t="shared" si="3"/>
        <v>0</v>
      </c>
      <c r="K62" s="6">
        <f t="shared" si="4"/>
        <v>0</v>
      </c>
      <c r="L62" s="62">
        <f t="shared" si="5"/>
        <v>1118</v>
      </c>
      <c r="N62" s="63"/>
      <c r="P62" s="63"/>
    </row>
    <row r="63" spans="1:16" s="58" customFormat="1" ht="93.75" customHeight="1">
      <c r="A63" s="59" t="s">
        <v>641</v>
      </c>
      <c r="B63" s="59"/>
      <c r="C63" s="60" t="s">
        <v>676</v>
      </c>
      <c r="D63" s="60" t="s">
        <v>677</v>
      </c>
      <c r="E63" s="66">
        <v>210</v>
      </c>
      <c r="F63" s="61">
        <v>52400</v>
      </c>
      <c r="G63" s="42">
        <f t="shared" si="1"/>
        <v>46.87</v>
      </c>
      <c r="H63" s="11"/>
      <c r="I63" s="46">
        <f t="shared" si="2"/>
        <v>0</v>
      </c>
      <c r="J63" s="35">
        <f t="shared" si="3"/>
        <v>0</v>
      </c>
      <c r="K63" s="6">
        <f t="shared" si="4"/>
        <v>0</v>
      </c>
      <c r="L63" s="62">
        <f t="shared" si="5"/>
        <v>1118</v>
      </c>
      <c r="N63" s="63"/>
      <c r="P63" s="63"/>
    </row>
    <row r="64" spans="1:16" s="58" customFormat="1" ht="93.75" customHeight="1">
      <c r="A64" s="59" t="s">
        <v>641</v>
      </c>
      <c r="B64" s="59"/>
      <c r="C64" s="60" t="s">
        <v>678</v>
      </c>
      <c r="D64" s="68" t="s">
        <v>680</v>
      </c>
      <c r="E64" s="66">
        <v>210</v>
      </c>
      <c r="F64" s="61">
        <v>16500</v>
      </c>
      <c r="G64" s="42">
        <f t="shared" si="1"/>
        <v>14.76</v>
      </c>
      <c r="H64" s="11"/>
      <c r="I64" s="46">
        <f t="shared" si="2"/>
        <v>0</v>
      </c>
      <c r="J64" s="35">
        <f t="shared" si="3"/>
        <v>0</v>
      </c>
      <c r="K64" s="6">
        <f t="shared" si="4"/>
        <v>0</v>
      </c>
      <c r="L64" s="62">
        <f t="shared" si="5"/>
        <v>1118</v>
      </c>
      <c r="N64" s="63"/>
      <c r="P64" s="63"/>
    </row>
    <row r="65" spans="1:14" ht="21">
      <c r="A65" s="8"/>
      <c r="B65" s="8"/>
      <c r="C65" s="8"/>
      <c r="D65" s="89" t="s">
        <v>3</v>
      </c>
      <c r="E65" s="90"/>
      <c r="F65" s="90"/>
      <c r="G65" s="91"/>
      <c r="H65" s="35">
        <f>SUM(H11:H64)</f>
        <v>0</v>
      </c>
      <c r="I65" s="35">
        <f>SUM(I11:I64)</f>
        <v>0</v>
      </c>
      <c r="J65" s="35">
        <f t="shared" ref="J65:K65" si="6">SUM(J11:J64)</f>
        <v>0</v>
      </c>
      <c r="K65" s="35">
        <f t="shared" si="6"/>
        <v>0</v>
      </c>
      <c r="L65" s="52"/>
      <c r="M65" s="3"/>
      <c r="N65" s="3"/>
    </row>
  </sheetData>
  <mergeCells count="19">
    <mergeCell ref="D65:G65"/>
    <mergeCell ref="E6:G6"/>
    <mergeCell ref="E7:G7"/>
    <mergeCell ref="A1:K1"/>
    <mergeCell ref="H9:H10"/>
    <mergeCell ref="A9:A10"/>
    <mergeCell ref="C9:C10"/>
    <mergeCell ref="D9:D10"/>
    <mergeCell ref="B9:B10"/>
    <mergeCell ref="E9:E10"/>
    <mergeCell ref="G9:G10"/>
    <mergeCell ref="F9:F10"/>
    <mergeCell ref="A3:C3"/>
    <mergeCell ref="A4:B4"/>
    <mergeCell ref="H3:K3"/>
    <mergeCell ref="H4:I4"/>
    <mergeCell ref="J4:K5"/>
    <mergeCell ref="J6:J7"/>
    <mergeCell ref="K6:K7"/>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workbookViewId="0">
      <selection activeCell="E7" sqref="E7"/>
    </sheetView>
  </sheetViews>
  <sheetFormatPr defaultColWidth="9.85546875" defaultRowHeight="15"/>
  <cols>
    <col min="4" max="4" width="8.140625" style="3" customWidth="1"/>
    <col min="5" max="6" width="12.5703125" style="3" customWidth="1"/>
    <col min="12" max="13" width="20.28515625" customWidth="1"/>
  </cols>
  <sheetData>
    <row r="1" spans="4:20" ht="25.5">
      <c r="D1" s="21" t="s">
        <v>7</v>
      </c>
      <c r="E1" s="21" t="s">
        <v>9</v>
      </c>
      <c r="F1" s="97" t="s">
        <v>713</v>
      </c>
      <c r="H1" s="92" t="s">
        <v>6</v>
      </c>
      <c r="I1" s="92"/>
      <c r="J1" s="92"/>
      <c r="K1" s="92"/>
      <c r="L1" s="23">
        <f>'Laneige&amp;Iope'!C4</f>
        <v>0</v>
      </c>
      <c r="M1" s="23">
        <f>L1</f>
        <v>0</v>
      </c>
    </row>
    <row r="2" spans="4:20">
      <c r="D2" s="21">
        <v>0.5</v>
      </c>
      <c r="E2" s="22">
        <v>32500</v>
      </c>
      <c r="F2" s="22">
        <v>33000</v>
      </c>
      <c r="H2" s="94" t="str">
        <f>E1</f>
        <v>Россия</v>
      </c>
      <c r="I2" s="94"/>
      <c r="J2" s="94"/>
      <c r="K2" s="94" t="str">
        <f>F1</f>
        <v>Казахстан,
Украина</v>
      </c>
      <c r="L2" s="94"/>
      <c r="M2" s="94"/>
    </row>
    <row r="3" spans="4:20" ht="15.75">
      <c r="D3" s="21">
        <v>0.75</v>
      </c>
      <c r="E3" s="22">
        <v>35500</v>
      </c>
      <c r="F3" s="22">
        <v>36000</v>
      </c>
      <c r="H3" s="93">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93"/>
      <c r="J3" s="93"/>
      <c r="K3" s="93">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93"/>
      <c r="M3" s="93"/>
    </row>
    <row r="4" spans="4:20">
      <c r="D4" s="21">
        <v>1</v>
      </c>
      <c r="E4" s="22">
        <v>38500</v>
      </c>
      <c r="F4" s="22">
        <v>39000</v>
      </c>
    </row>
    <row r="5" spans="4:20">
      <c r="D5" s="21">
        <v>1.25</v>
      </c>
      <c r="E5" s="22">
        <v>41500</v>
      </c>
      <c r="F5" s="22">
        <v>42000</v>
      </c>
    </row>
    <row r="6" spans="4:20">
      <c r="D6" s="21">
        <v>1.5</v>
      </c>
      <c r="E6" s="22">
        <v>44500</v>
      </c>
      <c r="F6" s="22">
        <v>45000</v>
      </c>
      <c r="L6" s="4"/>
      <c r="M6" s="4"/>
      <c r="N6" s="4"/>
      <c r="O6" s="4"/>
      <c r="P6" s="4"/>
      <c r="Q6" s="4"/>
      <c r="R6" s="4"/>
      <c r="S6" s="4"/>
      <c r="T6" s="4"/>
    </row>
    <row r="7" spans="4:20">
      <c r="D7" s="21">
        <v>1.75</v>
      </c>
      <c r="E7" s="22">
        <v>48000</v>
      </c>
      <c r="F7" s="22">
        <v>48000</v>
      </c>
      <c r="L7" s="4"/>
      <c r="M7" s="4"/>
      <c r="N7" s="4"/>
      <c r="O7" s="4"/>
      <c r="P7" s="4"/>
      <c r="Q7" s="4"/>
      <c r="R7" s="4"/>
      <c r="S7" s="4"/>
      <c r="T7" s="4"/>
    </row>
    <row r="8" spans="4:20">
      <c r="D8" s="21">
        <v>2</v>
      </c>
      <c r="E8" s="22">
        <v>51000</v>
      </c>
      <c r="F8" s="22">
        <v>51000</v>
      </c>
      <c r="L8" s="4"/>
      <c r="M8" s="4"/>
      <c r="N8" s="4"/>
      <c r="O8" s="4"/>
      <c r="P8" s="4"/>
      <c r="Q8" s="4"/>
      <c r="R8" s="4"/>
      <c r="S8" s="4"/>
      <c r="T8" s="4"/>
    </row>
    <row r="9" spans="4:20">
      <c r="D9" s="21">
        <v>2.5</v>
      </c>
      <c r="E9" s="22">
        <v>56000</v>
      </c>
      <c r="F9" s="22">
        <v>56500</v>
      </c>
      <c r="L9" s="4"/>
      <c r="M9" s="4"/>
      <c r="N9" s="4"/>
      <c r="O9" s="4"/>
      <c r="P9" s="4"/>
      <c r="Q9" s="4"/>
      <c r="R9" s="4"/>
      <c r="S9" s="4"/>
      <c r="T9" s="4"/>
    </row>
    <row r="10" spans="4:20">
      <c r="D10" s="21">
        <v>3</v>
      </c>
      <c r="E10" s="22">
        <v>60500</v>
      </c>
      <c r="F10" s="22">
        <v>62000</v>
      </c>
      <c r="L10" s="4"/>
      <c r="M10" s="4"/>
      <c r="N10" s="4"/>
      <c r="O10" s="4"/>
      <c r="P10" s="4"/>
      <c r="Q10" s="4"/>
      <c r="R10" s="4"/>
      <c r="S10" s="4"/>
      <c r="T10" s="4"/>
    </row>
    <row r="11" spans="4:20">
      <c r="D11" s="21">
        <v>3.5</v>
      </c>
      <c r="E11" s="22">
        <v>65500</v>
      </c>
      <c r="F11" s="22">
        <v>69500</v>
      </c>
    </row>
    <row r="12" spans="4:20">
      <c r="D12" s="21">
        <v>4</v>
      </c>
      <c r="E12" s="22">
        <v>70500</v>
      </c>
      <c r="F12" s="22">
        <v>77000</v>
      </c>
    </row>
    <row r="13" spans="4:20">
      <c r="D13" s="21">
        <v>4.5</v>
      </c>
      <c r="E13" s="22">
        <v>75500</v>
      </c>
      <c r="F13" s="22">
        <v>85000</v>
      </c>
    </row>
    <row r="14" spans="4:20">
      <c r="D14" s="21">
        <v>5</v>
      </c>
      <c r="E14" s="22">
        <v>80500</v>
      </c>
      <c r="F14" s="22">
        <v>92500</v>
      </c>
    </row>
    <row r="15" spans="4:20">
      <c r="D15" s="21">
        <v>5.5</v>
      </c>
      <c r="E15" s="22">
        <v>85000</v>
      </c>
      <c r="F15" s="22">
        <v>100000</v>
      </c>
    </row>
    <row r="16" spans="4:20">
      <c r="D16" s="21">
        <v>6</v>
      </c>
      <c r="E16" s="22">
        <v>90000</v>
      </c>
      <c r="F16" s="22">
        <v>107500</v>
      </c>
    </row>
    <row r="17" spans="4:6">
      <c r="D17" s="21">
        <v>6.5</v>
      </c>
      <c r="E17" s="22">
        <v>95000</v>
      </c>
      <c r="F17" s="22">
        <v>115000</v>
      </c>
    </row>
    <row r="18" spans="4:6">
      <c r="D18" s="21">
        <v>7</v>
      </c>
      <c r="E18" s="22">
        <v>100000</v>
      </c>
      <c r="F18" s="22">
        <v>123000</v>
      </c>
    </row>
    <row r="19" spans="4:6">
      <c r="D19" s="21">
        <v>7.5</v>
      </c>
      <c r="E19" s="22">
        <v>104500</v>
      </c>
      <c r="F19" s="22">
        <v>130500</v>
      </c>
    </row>
    <row r="20" spans="4:6">
      <c r="D20" s="21">
        <v>8</v>
      </c>
      <c r="E20" s="22">
        <v>109500</v>
      </c>
      <c r="F20" s="22">
        <v>138000</v>
      </c>
    </row>
    <row r="21" spans="4:6">
      <c r="D21" s="21">
        <v>8.5</v>
      </c>
      <c r="E21" s="22">
        <v>114500</v>
      </c>
      <c r="F21" s="22">
        <v>145500</v>
      </c>
    </row>
    <row r="22" spans="4:6">
      <c r="D22" s="21">
        <v>9</v>
      </c>
      <c r="E22" s="22">
        <v>119500</v>
      </c>
      <c r="F22" s="22">
        <v>153000</v>
      </c>
    </row>
    <row r="23" spans="4:6">
      <c r="D23" s="21">
        <v>9.5</v>
      </c>
      <c r="E23" s="22">
        <v>124500</v>
      </c>
      <c r="F23" s="22">
        <v>160500</v>
      </c>
    </row>
    <row r="24" spans="4:6">
      <c r="D24" s="21">
        <v>10</v>
      </c>
      <c r="E24" s="22">
        <v>128500</v>
      </c>
      <c r="F24" s="22">
        <v>168500</v>
      </c>
    </row>
    <row r="25" spans="4:6">
      <c r="D25" s="21">
        <v>10.5</v>
      </c>
      <c r="E25" s="22">
        <v>132500</v>
      </c>
      <c r="F25" s="22">
        <v>176000</v>
      </c>
    </row>
    <row r="26" spans="4:6">
      <c r="D26" s="21">
        <v>11</v>
      </c>
      <c r="E26" s="22">
        <v>137000</v>
      </c>
      <c r="F26" s="22">
        <v>183500</v>
      </c>
    </row>
    <row r="27" spans="4:6">
      <c r="D27" s="21">
        <v>11.5</v>
      </c>
      <c r="E27" s="22">
        <v>141000</v>
      </c>
      <c r="F27" s="22">
        <v>191000</v>
      </c>
    </row>
    <row r="28" spans="4:6">
      <c r="D28" s="21">
        <v>12</v>
      </c>
      <c r="E28" s="22">
        <v>145000</v>
      </c>
      <c r="F28" s="22">
        <v>198500</v>
      </c>
    </row>
    <row r="29" spans="4:6">
      <c r="D29" s="21">
        <v>12.5</v>
      </c>
      <c r="E29" s="22">
        <v>149500</v>
      </c>
      <c r="F29" s="22">
        <v>206000</v>
      </c>
    </row>
    <row r="30" spans="4:6">
      <c r="D30" s="21">
        <v>13</v>
      </c>
      <c r="E30" s="22">
        <v>153500</v>
      </c>
      <c r="F30" s="22">
        <v>214000</v>
      </c>
    </row>
    <row r="31" spans="4:6">
      <c r="D31" s="21">
        <v>13.5</v>
      </c>
      <c r="E31" s="22">
        <v>157500</v>
      </c>
      <c r="F31" s="22">
        <v>221500</v>
      </c>
    </row>
    <row r="32" spans="4:6">
      <c r="D32" s="21">
        <v>14</v>
      </c>
      <c r="E32" s="22">
        <v>161500</v>
      </c>
      <c r="F32" s="22">
        <v>229000</v>
      </c>
    </row>
    <row r="33" spans="4:6">
      <c r="D33" s="21">
        <v>14.5</v>
      </c>
      <c r="E33" s="22">
        <v>166000</v>
      </c>
      <c r="F33" s="22">
        <v>236500</v>
      </c>
    </row>
    <row r="34" spans="4:6">
      <c r="D34" s="21">
        <v>15</v>
      </c>
      <c r="E34" s="22">
        <v>170000</v>
      </c>
      <c r="F34" s="22">
        <v>244000</v>
      </c>
    </row>
    <row r="35" spans="4:6">
      <c r="D35" s="21">
        <v>15.5</v>
      </c>
      <c r="E35" s="22">
        <v>174000</v>
      </c>
      <c r="F35" s="22">
        <v>252000</v>
      </c>
    </row>
    <row r="36" spans="4:6">
      <c r="D36" s="21">
        <v>16</v>
      </c>
      <c r="E36" s="22">
        <v>178500</v>
      </c>
      <c r="F36" s="22">
        <v>259500</v>
      </c>
    </row>
    <row r="37" spans="4:6">
      <c r="D37" s="21">
        <v>16.5</v>
      </c>
      <c r="E37" s="22">
        <v>182500</v>
      </c>
      <c r="F37" s="21"/>
    </row>
    <row r="38" spans="4:6">
      <c r="D38" s="21">
        <v>17</v>
      </c>
      <c r="E38" s="22">
        <v>186500</v>
      </c>
      <c r="F38" s="21"/>
    </row>
    <row r="39" spans="4:6">
      <c r="D39" s="21">
        <v>17.5</v>
      </c>
      <c r="E39" s="22">
        <v>191000</v>
      </c>
      <c r="F39" s="21"/>
    </row>
    <row r="40" spans="4:6">
      <c r="D40" s="21">
        <v>18</v>
      </c>
      <c r="E40" s="22">
        <v>195000</v>
      </c>
      <c r="F40" s="21"/>
    </row>
    <row r="41" spans="4:6">
      <c r="D41" s="21">
        <v>18.5</v>
      </c>
      <c r="E41" s="22">
        <v>199000</v>
      </c>
      <c r="F41" s="21"/>
    </row>
    <row r="42" spans="4:6">
      <c r="D42" s="21">
        <v>19</v>
      </c>
      <c r="E42" s="22">
        <v>203500</v>
      </c>
      <c r="F42" s="21"/>
    </row>
    <row r="43" spans="4:6">
      <c r="D43" s="21">
        <v>19.5</v>
      </c>
      <c r="E43" s="22">
        <v>207500</v>
      </c>
      <c r="F43" s="21"/>
    </row>
    <row r="44" spans="4:6">
      <c r="D44" s="21">
        <v>20</v>
      </c>
      <c r="E44" s="22">
        <v>211500</v>
      </c>
      <c r="F44" s="21"/>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5"/>
      <c r="E90" s="15"/>
      <c r="F90" s="15"/>
      <c r="G90" s="7"/>
      <c r="H90" s="7"/>
      <c r="I90" s="7"/>
      <c r="J90" s="7"/>
      <c r="K90" s="7"/>
    </row>
    <row r="91" spans="1:20">
      <c r="A91" s="7"/>
      <c r="B91" s="7"/>
      <c r="C91" s="7"/>
      <c r="D91" s="15"/>
      <c r="E91" s="15"/>
      <c r="F91" s="15"/>
      <c r="G91" s="7"/>
      <c r="H91" s="7"/>
      <c r="I91" s="7"/>
      <c r="J91" s="7"/>
      <c r="K91" s="7"/>
    </row>
    <row r="92" spans="1:20">
      <c r="A92" s="7"/>
      <c r="B92" s="7"/>
      <c r="C92" s="7"/>
      <c r="D92" s="15"/>
      <c r="E92" s="15"/>
      <c r="F92" s="15"/>
      <c r="G92" s="7"/>
      <c r="H92" s="7"/>
      <c r="I92" s="7"/>
      <c r="J92" s="7"/>
      <c r="K92" s="7"/>
    </row>
    <row r="93" spans="1:20" ht="21">
      <c r="A93" s="7"/>
      <c r="B93" s="7"/>
      <c r="C93" s="7"/>
      <c r="D93" s="19"/>
      <c r="E93" s="19"/>
      <c r="F93" s="14"/>
      <c r="G93" s="9"/>
      <c r="H93" s="7"/>
      <c r="I93" s="7"/>
      <c r="J93" s="7"/>
      <c r="K93" s="13"/>
    </row>
    <row r="94" spans="1:20" ht="26.25">
      <c r="A94" s="7"/>
      <c r="B94" s="7"/>
      <c r="C94" s="7"/>
      <c r="D94" s="19"/>
      <c r="E94" s="20"/>
      <c r="F94" s="10"/>
      <c r="G94" s="10"/>
      <c r="H94" s="7"/>
      <c r="I94" s="7"/>
      <c r="J94" s="7"/>
      <c r="K94" s="13"/>
    </row>
    <row r="95" spans="1:20">
      <c r="A95" s="7"/>
      <c r="B95" s="7"/>
      <c r="C95" s="7"/>
      <c r="D95" s="15"/>
      <c r="E95" s="15"/>
      <c r="F95" s="15"/>
      <c r="G95" s="7"/>
      <c r="H95" s="7"/>
      <c r="I95" s="7"/>
      <c r="J95" s="7"/>
      <c r="K95" s="7"/>
    </row>
    <row r="96" spans="1:20">
      <c r="A96" s="7"/>
      <c r="B96" s="7"/>
      <c r="C96" s="7"/>
      <c r="D96" s="15"/>
      <c r="E96" s="15"/>
      <c r="F96" s="15"/>
      <c r="G96" s="7"/>
      <c r="H96" s="7"/>
      <c r="I96" s="7"/>
      <c r="J96" s="7"/>
      <c r="K96" s="13"/>
    </row>
    <row r="97" spans="1:11">
      <c r="A97" s="7"/>
      <c r="B97" s="7"/>
      <c r="C97" s="7"/>
      <c r="D97" s="15"/>
      <c r="E97" s="15"/>
      <c r="F97" s="15"/>
      <c r="G97" s="7"/>
      <c r="H97" s="7"/>
      <c r="I97" s="7"/>
      <c r="J97" s="7"/>
      <c r="K97" s="7"/>
    </row>
    <row r="98" spans="1:11">
      <c r="A98" s="7"/>
      <c r="B98" s="7"/>
      <c r="C98" s="7"/>
      <c r="D98" s="15"/>
      <c r="E98" s="15"/>
      <c r="F98" s="15"/>
      <c r="G98" s="7"/>
      <c r="H98" s="7"/>
      <c r="I98" s="7"/>
      <c r="J98" s="7"/>
      <c r="K98" s="13"/>
    </row>
    <row r="99" spans="1:11">
      <c r="A99" s="7"/>
      <c r="B99" s="7"/>
      <c r="C99" s="7"/>
      <c r="D99" s="15"/>
      <c r="E99" s="15"/>
      <c r="F99" s="15"/>
      <c r="G99" s="7"/>
      <c r="H99" s="7"/>
      <c r="I99" s="7"/>
      <c r="J99" s="7"/>
      <c r="K99" s="13"/>
    </row>
    <row r="100" spans="1:11">
      <c r="A100" s="7"/>
      <c r="B100" s="7"/>
      <c r="C100" s="7"/>
      <c r="D100" s="15"/>
      <c r="E100" s="15"/>
      <c r="F100" s="15"/>
      <c r="G100" s="7"/>
      <c r="H100" s="7"/>
      <c r="I100" s="7"/>
      <c r="J100" s="7"/>
      <c r="K100" s="7"/>
    </row>
    <row r="101" spans="1:11">
      <c r="A101" s="7"/>
      <c r="B101" s="7"/>
      <c r="C101" s="7"/>
      <c r="D101" s="15"/>
      <c r="E101" s="15"/>
      <c r="F101" s="15"/>
      <c r="G101" s="7"/>
      <c r="H101" s="7"/>
      <c r="I101" s="7"/>
      <c r="J101" s="7"/>
      <c r="K101" s="7"/>
    </row>
    <row r="102" spans="1:11">
      <c r="A102" s="7"/>
      <c r="B102" s="7"/>
      <c r="C102" s="7"/>
      <c r="D102" s="15"/>
      <c r="E102" s="15"/>
      <c r="F102" s="15"/>
      <c r="G102" s="7"/>
      <c r="H102" s="7"/>
      <c r="I102" s="7"/>
      <c r="J102" s="7"/>
      <c r="K102" s="7"/>
    </row>
    <row r="103" spans="1:11">
      <c r="A103" s="7"/>
      <c r="B103" s="7"/>
      <c r="C103" s="7"/>
      <c r="D103" s="15"/>
      <c r="E103" s="15"/>
      <c r="F103" s="15"/>
      <c r="G103" s="7"/>
      <c r="H103" s="7"/>
      <c r="I103" s="7"/>
      <c r="J103" s="7"/>
      <c r="K103" s="7"/>
    </row>
    <row r="104" spans="1:11">
      <c r="A104" s="7"/>
      <c r="B104" s="7"/>
      <c r="C104" s="7"/>
      <c r="D104" s="15"/>
      <c r="E104" s="15"/>
      <c r="F104" s="15"/>
      <c r="G104" s="7"/>
      <c r="H104" s="7"/>
      <c r="I104" s="7"/>
      <c r="J104" s="7"/>
      <c r="K104" s="7"/>
    </row>
    <row r="105" spans="1:11">
      <c r="A105" s="7"/>
      <c r="B105" s="7"/>
      <c r="C105" s="7"/>
      <c r="D105" s="15"/>
      <c r="E105" s="15"/>
      <c r="F105" s="15"/>
      <c r="G105" s="7"/>
      <c r="H105" s="7"/>
      <c r="I105" s="7"/>
      <c r="J105" s="7"/>
      <c r="K105" s="7"/>
    </row>
    <row r="106" spans="1:11">
      <c r="A106" s="4"/>
      <c r="B106" s="4"/>
      <c r="C106" s="4"/>
      <c r="D106" s="15"/>
      <c r="E106" s="15"/>
      <c r="F106" s="15"/>
      <c r="G106" s="7"/>
      <c r="H106" s="7"/>
      <c r="I106" s="7"/>
      <c r="J106" s="7"/>
      <c r="K106" s="7"/>
    </row>
    <row r="107" spans="1:11">
      <c r="A107" s="7"/>
      <c r="B107" s="7"/>
      <c r="C107" s="7"/>
      <c r="D107" s="15"/>
      <c r="E107" s="15"/>
      <c r="F107" s="15"/>
      <c r="G107" s="7"/>
      <c r="H107" s="7"/>
      <c r="I107" s="7"/>
      <c r="J107" s="7"/>
      <c r="K107" s="7"/>
    </row>
    <row r="108" spans="1:11">
      <c r="A108" s="4"/>
      <c r="B108" s="4"/>
      <c r="C108" s="4"/>
      <c r="D108" s="15"/>
      <c r="E108" s="15"/>
      <c r="F108" s="15"/>
      <c r="G108" s="7"/>
      <c r="H108" s="7"/>
      <c r="I108" s="7"/>
      <c r="J108" s="7"/>
      <c r="K108" s="7"/>
    </row>
    <row r="109" spans="1:11">
      <c r="A109" s="7"/>
      <c r="B109" s="7"/>
      <c r="C109" s="7"/>
      <c r="D109" s="15"/>
      <c r="E109" s="15"/>
      <c r="F109" s="15"/>
      <c r="G109" s="7"/>
      <c r="H109" s="7"/>
      <c r="I109" s="7"/>
      <c r="J109" s="7"/>
      <c r="K109" s="7"/>
    </row>
    <row r="110" spans="1:11">
      <c r="A110" s="7"/>
      <c r="B110" s="7"/>
      <c r="C110" s="7"/>
      <c r="D110" s="15"/>
      <c r="E110" s="15"/>
      <c r="F110" s="15"/>
      <c r="G110" s="7"/>
      <c r="H110" s="7"/>
      <c r="I110" s="7"/>
      <c r="J110" s="7"/>
      <c r="K110" s="7"/>
    </row>
    <row r="111" spans="1:11">
      <c r="A111" s="4"/>
      <c r="B111" s="4"/>
      <c r="C111" s="7"/>
      <c r="D111" s="15"/>
      <c r="E111" s="15"/>
      <c r="F111" s="15"/>
      <c r="G111" s="7"/>
      <c r="H111" s="7"/>
      <c r="I111" s="7"/>
      <c r="J111" s="7"/>
      <c r="K111" s="7"/>
    </row>
    <row r="112" spans="1:11">
      <c r="A112" s="7"/>
      <c r="B112" s="7"/>
      <c r="C112" s="7"/>
      <c r="D112" s="15"/>
      <c r="E112" s="15"/>
      <c r="F112" s="15"/>
      <c r="G112" s="7"/>
      <c r="H112" s="7"/>
      <c r="I112" s="7"/>
      <c r="J112" s="7"/>
      <c r="K112" s="7"/>
    </row>
    <row r="113" spans="1:11">
      <c r="A113" s="7"/>
      <c r="B113" s="7"/>
      <c r="C113" s="7"/>
      <c r="D113" s="15"/>
      <c r="E113" s="15"/>
      <c r="F113" s="15"/>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36</v>
      </c>
      <c r="B1" t="s">
        <v>37</v>
      </c>
      <c r="C1" t="s">
        <v>38</v>
      </c>
    </row>
    <row r="2" spans="1:6" hidden="1">
      <c r="B2" t="s">
        <v>39</v>
      </c>
      <c r="C2" t="s">
        <v>40</v>
      </c>
    </row>
    <row r="3" spans="1:6" hidden="1">
      <c r="A3" t="s">
        <v>41</v>
      </c>
    </row>
    <row r="4" spans="1:6" hidden="1">
      <c r="A4" t="s">
        <v>689</v>
      </c>
    </row>
    <row r="5" spans="1:6" hidden="1">
      <c r="A5" t="s">
        <v>42</v>
      </c>
    </row>
    <row r="6" spans="1:6" hidden="1">
      <c r="A6" t="s">
        <v>43</v>
      </c>
      <c r="B6" t="s">
        <v>44</v>
      </c>
    </row>
    <row r="7" spans="1:6" hidden="1">
      <c r="A7" t="s">
        <v>45</v>
      </c>
      <c r="B7" t="s">
        <v>46</v>
      </c>
    </row>
    <row r="8" spans="1:6" hidden="1">
      <c r="C8" t="s">
        <v>47</v>
      </c>
    </row>
    <row r="9" spans="1:6" hidden="1">
      <c r="A9" t="s">
        <v>690</v>
      </c>
    </row>
    <row r="10" spans="1:6" hidden="1"/>
    <row r="11" spans="1:6">
      <c r="A11" t="s">
        <v>48</v>
      </c>
      <c r="B11" t="s">
        <v>49</v>
      </c>
      <c r="C11" t="s">
        <v>49</v>
      </c>
      <c r="D11" t="s">
        <v>48</v>
      </c>
      <c r="E11" t="s">
        <v>79</v>
      </c>
      <c r="F11" t="s">
        <v>83</v>
      </c>
    </row>
    <row r="12" spans="1:6" hidden="1">
      <c r="A12" t="s">
        <v>50</v>
      </c>
      <c r="C12" t="s">
        <v>50</v>
      </c>
      <c r="E12" t="s">
        <v>80</v>
      </c>
    </row>
    <row r="13" spans="1:6" hidden="1">
      <c r="A13">
        <v>1000</v>
      </c>
      <c r="B13" t="s">
        <v>357</v>
      </c>
      <c r="C13" t="s">
        <v>60</v>
      </c>
      <c r="D13">
        <v>559</v>
      </c>
      <c r="F13" t="s">
        <v>84</v>
      </c>
    </row>
    <row r="14" spans="1:6">
      <c r="A14">
        <v>2000</v>
      </c>
      <c r="B14" s="39">
        <v>28856</v>
      </c>
      <c r="C14" t="s">
        <v>61</v>
      </c>
      <c r="D14">
        <v>1118</v>
      </c>
      <c r="E14" t="s">
        <v>81</v>
      </c>
      <c r="F14" t="s">
        <v>85</v>
      </c>
    </row>
    <row r="15" spans="1:6" hidden="1">
      <c r="A15">
        <v>5000</v>
      </c>
      <c r="B15" s="39">
        <v>17258</v>
      </c>
      <c r="C15" t="s">
        <v>62</v>
      </c>
      <c r="D15">
        <v>2235</v>
      </c>
      <c r="F15" t="s">
        <v>86</v>
      </c>
    </row>
    <row r="16" spans="1:6" hidden="1">
      <c r="A16">
        <v>10</v>
      </c>
      <c r="B16" s="39">
        <v>34912</v>
      </c>
      <c r="C16" t="s">
        <v>63</v>
      </c>
      <c r="D16">
        <v>5588</v>
      </c>
      <c r="E16" t="s">
        <v>82</v>
      </c>
    </row>
    <row r="17" spans="1:6" hidden="1">
      <c r="A17">
        <v>20</v>
      </c>
      <c r="B17" t="s">
        <v>691</v>
      </c>
      <c r="C17" t="s">
        <v>64</v>
      </c>
      <c r="D17">
        <v>11.177</v>
      </c>
      <c r="F17" t="s">
        <v>87</v>
      </c>
    </row>
    <row r="18" spans="1:6" hidden="1">
      <c r="A18">
        <v>50</v>
      </c>
      <c r="B18" t="s">
        <v>692</v>
      </c>
      <c r="C18" t="s">
        <v>65</v>
      </c>
      <c r="D18">
        <v>22.353999999999999</v>
      </c>
      <c r="F18" t="s">
        <v>88</v>
      </c>
    </row>
    <row r="19" spans="1:6" hidden="1">
      <c r="A19">
        <v>100</v>
      </c>
      <c r="B19" t="s">
        <v>693</v>
      </c>
      <c r="C19" t="s">
        <v>66</v>
      </c>
      <c r="D19">
        <v>55.884999999999998</v>
      </c>
      <c r="F19" t="s">
        <v>89</v>
      </c>
    </row>
    <row r="20" spans="1:6" hidden="1">
      <c r="A20">
        <v>200</v>
      </c>
      <c r="B20" t="s">
        <v>694</v>
      </c>
      <c r="C20" t="s">
        <v>67</v>
      </c>
      <c r="D20">
        <v>111.77</v>
      </c>
      <c r="F20" t="s">
        <v>90</v>
      </c>
    </row>
    <row r="21" spans="1:6" hidden="1">
      <c r="A21">
        <v>500</v>
      </c>
      <c r="B21" t="s">
        <v>695</v>
      </c>
      <c r="C21" t="s">
        <v>68</v>
      </c>
      <c r="D21">
        <v>223.54</v>
      </c>
      <c r="F21" t="s">
        <v>91</v>
      </c>
    </row>
    <row r="22" spans="1:6" hidden="1">
      <c r="A22" t="s">
        <v>51</v>
      </c>
      <c r="B22" t="s">
        <v>696</v>
      </c>
      <c r="C22" t="s">
        <v>69</v>
      </c>
      <c r="D22">
        <v>558.85</v>
      </c>
      <c r="F22" t="s">
        <v>92</v>
      </c>
    </row>
    <row r="23" spans="1:6" hidden="1">
      <c r="A23" t="s">
        <v>52</v>
      </c>
      <c r="B23" t="s">
        <v>697</v>
      </c>
      <c r="C23" t="s">
        <v>70</v>
      </c>
      <c r="D23" t="s">
        <v>705</v>
      </c>
      <c r="F23" t="s">
        <v>93</v>
      </c>
    </row>
    <row r="24" spans="1:6" hidden="1">
      <c r="A24" t="s">
        <v>53</v>
      </c>
      <c r="B24" t="s">
        <v>698</v>
      </c>
      <c r="C24" t="s">
        <v>71</v>
      </c>
      <c r="D24" t="s">
        <v>706</v>
      </c>
      <c r="F24" t="s">
        <v>94</v>
      </c>
    </row>
    <row r="25" spans="1:6" hidden="1">
      <c r="A25" t="s">
        <v>54</v>
      </c>
      <c r="B25" t="s">
        <v>699</v>
      </c>
      <c r="C25" t="s">
        <v>72</v>
      </c>
      <c r="D25" t="s">
        <v>707</v>
      </c>
      <c r="F25" t="s">
        <v>95</v>
      </c>
    </row>
    <row r="26" spans="1:6" hidden="1">
      <c r="A26" t="s">
        <v>55</v>
      </c>
      <c r="B26" t="s">
        <v>700</v>
      </c>
      <c r="C26" t="s">
        <v>73</v>
      </c>
      <c r="D26" t="s">
        <v>708</v>
      </c>
      <c r="F26" t="s">
        <v>96</v>
      </c>
    </row>
    <row r="27" spans="1:6" hidden="1">
      <c r="A27" t="s">
        <v>56</v>
      </c>
      <c r="B27" t="s">
        <v>701</v>
      </c>
      <c r="C27" t="s">
        <v>74</v>
      </c>
      <c r="D27" t="s">
        <v>709</v>
      </c>
      <c r="F27" t="s">
        <v>97</v>
      </c>
    </row>
    <row r="28" spans="1:6" hidden="1">
      <c r="A28" t="s">
        <v>57</v>
      </c>
      <c r="B28" t="s">
        <v>702</v>
      </c>
      <c r="C28" t="s">
        <v>75</v>
      </c>
      <c r="D28" t="s">
        <v>710</v>
      </c>
      <c r="F28" t="s">
        <v>98</v>
      </c>
    </row>
    <row r="29" spans="1:6" hidden="1">
      <c r="A29" t="s">
        <v>58</v>
      </c>
      <c r="B29" t="s">
        <v>703</v>
      </c>
      <c r="C29" t="s">
        <v>76</v>
      </c>
      <c r="D29" t="s">
        <v>711</v>
      </c>
      <c r="F29" t="s">
        <v>99</v>
      </c>
    </row>
    <row r="30" spans="1:6" hidden="1">
      <c r="A30" t="s">
        <v>59</v>
      </c>
      <c r="C30" t="s">
        <v>77</v>
      </c>
      <c r="F30" t="s">
        <v>100</v>
      </c>
    </row>
    <row r="31" spans="1:6">
      <c r="A31" t="s">
        <v>704</v>
      </c>
      <c r="C31" t="s">
        <v>704</v>
      </c>
      <c r="F31" t="s">
        <v>101</v>
      </c>
    </row>
    <row r="32" spans="1:6" hidden="1">
      <c r="A32" t="s">
        <v>78</v>
      </c>
      <c r="F32" t="s">
        <v>102</v>
      </c>
    </row>
    <row r="33" spans="6:6" hidden="1">
      <c r="F33" t="s">
        <v>103</v>
      </c>
    </row>
    <row r="34" spans="6:6" hidden="1">
      <c r="F34" t="s">
        <v>104</v>
      </c>
    </row>
    <row r="35" spans="6:6" hidden="1">
      <c r="F35" t="s">
        <v>105</v>
      </c>
    </row>
    <row r="36" spans="6:6" hidden="1">
      <c r="F36" t="s">
        <v>106</v>
      </c>
    </row>
    <row r="37" spans="6:6" hidden="1">
      <c r="F37" t="s">
        <v>107</v>
      </c>
    </row>
    <row r="38" spans="6:6" hidden="1">
      <c r="F38" t="s">
        <v>108</v>
      </c>
    </row>
    <row r="39" spans="6:6" hidden="1">
      <c r="F39" t="s">
        <v>109</v>
      </c>
    </row>
    <row r="40" spans="6:6" hidden="1">
      <c r="F40" t="s">
        <v>110</v>
      </c>
    </row>
    <row r="41" spans="6:6" hidden="1">
      <c r="F41" t="s">
        <v>111</v>
      </c>
    </row>
    <row r="42" spans="6:6" hidden="1">
      <c r="F42" t="s">
        <v>112</v>
      </c>
    </row>
    <row r="43" spans="6:6" hidden="1">
      <c r="F43" t="s">
        <v>113</v>
      </c>
    </row>
    <row r="44" spans="6:6" hidden="1">
      <c r="F44" t="s">
        <v>114</v>
      </c>
    </row>
    <row r="45" spans="6:6" hidden="1">
      <c r="F45" t="s">
        <v>115</v>
      </c>
    </row>
    <row r="46" spans="6:6" hidden="1">
      <c r="F46" t="s">
        <v>116</v>
      </c>
    </row>
    <row r="47" spans="6:6" hidden="1">
      <c r="F47" t="s">
        <v>117</v>
      </c>
    </row>
    <row r="48" spans="6:6" hidden="1">
      <c r="F48" t="s">
        <v>118</v>
      </c>
    </row>
    <row r="49" spans="6:6" hidden="1">
      <c r="F49" t="s">
        <v>119</v>
      </c>
    </row>
    <row r="50" spans="6:6" hidden="1">
      <c r="F50" t="s">
        <v>120</v>
      </c>
    </row>
    <row r="51" spans="6:6" hidden="1">
      <c r="F51" t="s">
        <v>121</v>
      </c>
    </row>
    <row r="52" spans="6:6" hidden="1">
      <c r="F52" t="s">
        <v>122</v>
      </c>
    </row>
    <row r="53" spans="6:6" hidden="1">
      <c r="F53" t="s">
        <v>123</v>
      </c>
    </row>
    <row r="54" spans="6:6" hidden="1">
      <c r="F54" t="s">
        <v>124</v>
      </c>
    </row>
    <row r="55" spans="6:6" hidden="1">
      <c r="F55" t="s">
        <v>125</v>
      </c>
    </row>
    <row r="56" spans="6:6" hidden="1">
      <c r="F56" t="s">
        <v>126</v>
      </c>
    </row>
    <row r="57" spans="6:6" hidden="1">
      <c r="F57" t="s">
        <v>127</v>
      </c>
    </row>
    <row r="58" spans="6:6" hidden="1">
      <c r="F58" t="s">
        <v>128</v>
      </c>
    </row>
    <row r="59" spans="6:6" hidden="1">
      <c r="F59" t="s">
        <v>129</v>
      </c>
    </row>
    <row r="60" spans="6:6" hidden="1">
      <c r="F60" t="s">
        <v>130</v>
      </c>
    </row>
    <row r="61" spans="6:6" hidden="1">
      <c r="F61" t="s">
        <v>131</v>
      </c>
    </row>
    <row r="62" spans="6:6" hidden="1">
      <c r="F62" t="s">
        <v>132</v>
      </c>
    </row>
    <row r="63" spans="6:6" hidden="1">
      <c r="F63" t="s">
        <v>133</v>
      </c>
    </row>
    <row r="64" spans="6:6" hidden="1">
      <c r="F64" t="s">
        <v>134</v>
      </c>
    </row>
    <row r="65" spans="6:6" hidden="1">
      <c r="F65" t="s">
        <v>135</v>
      </c>
    </row>
    <row r="66" spans="6:6" hidden="1">
      <c r="F66" t="s">
        <v>136</v>
      </c>
    </row>
    <row r="67" spans="6:6" hidden="1">
      <c r="F67" t="s">
        <v>137</v>
      </c>
    </row>
    <row r="68" spans="6:6" hidden="1">
      <c r="F68" t="s">
        <v>138</v>
      </c>
    </row>
    <row r="69" spans="6:6" hidden="1">
      <c r="F69" t="s">
        <v>139</v>
      </c>
    </row>
    <row r="70" spans="6:6" hidden="1">
      <c r="F70" t="s">
        <v>140</v>
      </c>
    </row>
    <row r="71" spans="6:6" hidden="1">
      <c r="F71" t="s">
        <v>141</v>
      </c>
    </row>
    <row r="72" spans="6:6" hidden="1">
      <c r="F72" t="s">
        <v>142</v>
      </c>
    </row>
    <row r="73" spans="6:6" hidden="1">
      <c r="F73" t="s">
        <v>143</v>
      </c>
    </row>
    <row r="74" spans="6:6" hidden="1">
      <c r="F74" t="s">
        <v>144</v>
      </c>
    </row>
    <row r="75" spans="6:6" hidden="1">
      <c r="F75" t="s">
        <v>145</v>
      </c>
    </row>
    <row r="76" spans="6:6" hidden="1">
      <c r="F76" t="s">
        <v>146</v>
      </c>
    </row>
    <row r="77" spans="6:6" hidden="1">
      <c r="F77" t="s">
        <v>147</v>
      </c>
    </row>
    <row r="78" spans="6:6" hidden="1">
      <c r="F78" t="s">
        <v>148</v>
      </c>
    </row>
    <row r="79" spans="6:6" hidden="1">
      <c r="F79" t="s">
        <v>149</v>
      </c>
    </row>
    <row r="80" spans="6:6" hidden="1">
      <c r="F80" t="s">
        <v>150</v>
      </c>
    </row>
    <row r="81" spans="6:6" hidden="1">
      <c r="F81" t="s">
        <v>151</v>
      </c>
    </row>
    <row r="82" spans="6:6" hidden="1">
      <c r="F82" t="s">
        <v>152</v>
      </c>
    </row>
    <row r="83" spans="6:6" hidden="1">
      <c r="F83" t="s">
        <v>153</v>
      </c>
    </row>
    <row r="84" spans="6:6" hidden="1">
      <c r="F84" t="s">
        <v>154</v>
      </c>
    </row>
    <row r="85" spans="6:6" hidden="1">
      <c r="F85" t="s">
        <v>155</v>
      </c>
    </row>
    <row r="86" spans="6:6" hidden="1">
      <c r="F86" t="s">
        <v>156</v>
      </c>
    </row>
    <row r="87" spans="6:6" hidden="1">
      <c r="F87" t="s">
        <v>157</v>
      </c>
    </row>
    <row r="88" spans="6:6" hidden="1">
      <c r="F88" t="s">
        <v>158</v>
      </c>
    </row>
    <row r="89" spans="6:6" hidden="1">
      <c r="F89" t="s">
        <v>159</v>
      </c>
    </row>
    <row r="90" spans="6:6" hidden="1">
      <c r="F90" t="s">
        <v>160</v>
      </c>
    </row>
    <row r="91" spans="6:6" hidden="1">
      <c r="F91" t="s">
        <v>161</v>
      </c>
    </row>
    <row r="92" spans="6:6" hidden="1">
      <c r="F92" t="s">
        <v>162</v>
      </c>
    </row>
    <row r="93" spans="6:6" hidden="1">
      <c r="F93" t="s">
        <v>163</v>
      </c>
    </row>
    <row r="94" spans="6:6" hidden="1">
      <c r="F94" t="s">
        <v>164</v>
      </c>
    </row>
    <row r="95" spans="6:6" hidden="1">
      <c r="F95" t="s">
        <v>165</v>
      </c>
    </row>
    <row r="96" spans="6:6" hidden="1">
      <c r="F96" t="s">
        <v>166</v>
      </c>
    </row>
    <row r="97" spans="6:6" hidden="1">
      <c r="F97" t="s">
        <v>167</v>
      </c>
    </row>
    <row r="98" spans="6:6" hidden="1">
      <c r="F98" t="s">
        <v>168</v>
      </c>
    </row>
    <row r="99" spans="6:6" hidden="1">
      <c r="F99" t="s">
        <v>169</v>
      </c>
    </row>
    <row r="100" spans="6:6" hidden="1">
      <c r="F100" t="s">
        <v>170</v>
      </c>
    </row>
    <row r="101" spans="6:6" hidden="1">
      <c r="F101" t="s">
        <v>171</v>
      </c>
    </row>
    <row r="102" spans="6:6" hidden="1">
      <c r="F102" t="s">
        <v>172</v>
      </c>
    </row>
    <row r="103" spans="6:6" hidden="1">
      <c r="F103" t="s">
        <v>173</v>
      </c>
    </row>
    <row r="104" spans="6:6" hidden="1">
      <c r="F104" t="s">
        <v>174</v>
      </c>
    </row>
    <row r="105" spans="6:6" hidden="1">
      <c r="F105" t="s">
        <v>175</v>
      </c>
    </row>
    <row r="106" spans="6:6" hidden="1">
      <c r="F106" t="s">
        <v>176</v>
      </c>
    </row>
    <row r="107" spans="6:6" hidden="1">
      <c r="F107" t="s">
        <v>177</v>
      </c>
    </row>
    <row r="108" spans="6:6" hidden="1">
      <c r="F108" t="s">
        <v>178</v>
      </c>
    </row>
    <row r="109" spans="6:6" hidden="1">
      <c r="F109" t="s">
        <v>179</v>
      </c>
    </row>
    <row r="110" spans="6:6" hidden="1">
      <c r="F110" t="s">
        <v>180</v>
      </c>
    </row>
    <row r="111" spans="6:6" hidden="1">
      <c r="F111" t="s">
        <v>181</v>
      </c>
    </row>
    <row r="112" spans="6:6" hidden="1">
      <c r="F112" t="s">
        <v>182</v>
      </c>
    </row>
    <row r="113" spans="6:6" hidden="1">
      <c r="F113" t="s">
        <v>183</v>
      </c>
    </row>
    <row r="114" spans="6:6" hidden="1">
      <c r="F114" t="s">
        <v>184</v>
      </c>
    </row>
    <row r="115" spans="6:6" hidden="1">
      <c r="F115" t="s">
        <v>185</v>
      </c>
    </row>
    <row r="116" spans="6:6" hidden="1">
      <c r="F116" t="s">
        <v>186</v>
      </c>
    </row>
    <row r="117" spans="6:6" hidden="1">
      <c r="F117" t="s">
        <v>187</v>
      </c>
    </row>
    <row r="118" spans="6:6" hidden="1">
      <c r="F118" t="s">
        <v>188</v>
      </c>
    </row>
    <row r="119" spans="6:6" hidden="1">
      <c r="F119" t="s">
        <v>189</v>
      </c>
    </row>
    <row r="120" spans="6:6" hidden="1">
      <c r="F120" t="s">
        <v>190</v>
      </c>
    </row>
    <row r="121" spans="6:6" hidden="1">
      <c r="F121" t="s">
        <v>191</v>
      </c>
    </row>
    <row r="122" spans="6:6" hidden="1">
      <c r="F122" t="s">
        <v>192</v>
      </c>
    </row>
    <row r="123" spans="6:6" hidden="1">
      <c r="F123" t="s">
        <v>193</v>
      </c>
    </row>
    <row r="124" spans="6:6" hidden="1">
      <c r="F124" t="s">
        <v>194</v>
      </c>
    </row>
    <row r="125" spans="6:6" hidden="1">
      <c r="F125" t="s">
        <v>195</v>
      </c>
    </row>
    <row r="126" spans="6:6" hidden="1">
      <c r="F126" t="s">
        <v>196</v>
      </c>
    </row>
    <row r="127" spans="6:6" hidden="1">
      <c r="F127" t="s">
        <v>197</v>
      </c>
    </row>
    <row r="128" spans="6:6" hidden="1">
      <c r="F128" t="s">
        <v>198</v>
      </c>
    </row>
    <row r="129" spans="6:6" hidden="1">
      <c r="F129" t="s">
        <v>199</v>
      </c>
    </row>
    <row r="130" spans="6:6" hidden="1">
      <c r="F130" t="s">
        <v>200</v>
      </c>
    </row>
    <row r="131" spans="6:6" hidden="1">
      <c r="F131" t="s">
        <v>201</v>
      </c>
    </row>
    <row r="132" spans="6:6" hidden="1">
      <c r="F132" t="s">
        <v>202</v>
      </c>
    </row>
    <row r="133" spans="6:6" hidden="1">
      <c r="F133" t="s">
        <v>203</v>
      </c>
    </row>
    <row r="134" spans="6:6" hidden="1">
      <c r="F134" t="s">
        <v>204</v>
      </c>
    </row>
    <row r="135" spans="6:6" hidden="1">
      <c r="F135" t="s">
        <v>205</v>
      </c>
    </row>
    <row r="136" spans="6:6" hidden="1">
      <c r="F136" t="s">
        <v>48</v>
      </c>
    </row>
    <row r="137" spans="6:6" hidden="1">
      <c r="F137" t="s">
        <v>206</v>
      </c>
    </row>
    <row r="138" spans="6:6" hidden="1">
      <c r="F138" t="s">
        <v>207</v>
      </c>
    </row>
    <row r="139" spans="6:6" hidden="1">
      <c r="F139" t="s">
        <v>208</v>
      </c>
    </row>
    <row r="140" spans="6:6" hidden="1">
      <c r="F140" t="s">
        <v>209</v>
      </c>
    </row>
    <row r="141" spans="6:6" hidden="1">
      <c r="F141" t="s">
        <v>210</v>
      </c>
    </row>
    <row r="142" spans="6:6" hidden="1">
      <c r="F142" t="s">
        <v>211</v>
      </c>
    </row>
    <row r="143" spans="6:6" hidden="1">
      <c r="F143" t="s">
        <v>212</v>
      </c>
    </row>
    <row r="144" spans="6:6" hidden="1">
      <c r="F144" t="s">
        <v>213</v>
      </c>
    </row>
    <row r="145" spans="6:6" hidden="1">
      <c r="F145" t="s">
        <v>214</v>
      </c>
    </row>
    <row r="146" spans="6:6" hidden="1">
      <c r="F146" t="s">
        <v>215</v>
      </c>
    </row>
    <row r="147" spans="6:6" hidden="1">
      <c r="F147" t="s">
        <v>216</v>
      </c>
    </row>
    <row r="148" spans="6:6" hidden="1">
      <c r="F148" t="s">
        <v>217</v>
      </c>
    </row>
    <row r="149" spans="6:6" hidden="1">
      <c r="F149" t="s">
        <v>218</v>
      </c>
    </row>
    <row r="150" spans="6:6" hidden="1">
      <c r="F150" t="s">
        <v>219</v>
      </c>
    </row>
    <row r="151" spans="6:6" hidden="1">
      <c r="F151" t="s">
        <v>220</v>
      </c>
    </row>
    <row r="152" spans="6:6" hidden="1">
      <c r="F152" t="s">
        <v>221</v>
      </c>
    </row>
    <row r="153" spans="6:6" hidden="1">
      <c r="F153" t="s">
        <v>222</v>
      </c>
    </row>
    <row r="154" spans="6:6" hidden="1">
      <c r="F154" t="s">
        <v>223</v>
      </c>
    </row>
    <row r="155" spans="6:6" hidden="1">
      <c r="F155" t="s">
        <v>224</v>
      </c>
    </row>
    <row r="156" spans="6:6" hidden="1">
      <c r="F156" t="s">
        <v>225</v>
      </c>
    </row>
    <row r="157" spans="6:6" hidden="1">
      <c r="F157" t="s">
        <v>226</v>
      </c>
    </row>
    <row r="158" spans="6:6" hidden="1">
      <c r="F158" t="s">
        <v>227</v>
      </c>
    </row>
    <row r="159" spans="6:6" hidden="1">
      <c r="F159" t="s">
        <v>228</v>
      </c>
    </row>
    <row r="160" spans="6:6" hidden="1">
      <c r="F160" t="s">
        <v>229</v>
      </c>
    </row>
    <row r="161" spans="6:6" hidden="1">
      <c r="F161" t="s">
        <v>230</v>
      </c>
    </row>
    <row r="162" spans="6:6" hidden="1">
      <c r="F162" t="s">
        <v>231</v>
      </c>
    </row>
    <row r="163" spans="6:6" hidden="1">
      <c r="F163" t="s">
        <v>232</v>
      </c>
    </row>
    <row r="164" spans="6:6" hidden="1">
      <c r="F164" t="s">
        <v>233</v>
      </c>
    </row>
    <row r="165" spans="6:6" hidden="1">
      <c r="F165" t="s">
        <v>234</v>
      </c>
    </row>
    <row r="166" spans="6:6" hidden="1">
      <c r="F166" t="s">
        <v>235</v>
      </c>
    </row>
    <row r="167" spans="6:6" hidden="1">
      <c r="F167" t="s">
        <v>236</v>
      </c>
    </row>
    <row r="168" spans="6:6" hidden="1">
      <c r="F168" t="s">
        <v>237</v>
      </c>
    </row>
    <row r="169" spans="6:6" hidden="1">
      <c r="F169" t="s">
        <v>238</v>
      </c>
    </row>
    <row r="170" spans="6:6" hidden="1">
      <c r="F170" t="s">
        <v>239</v>
      </c>
    </row>
    <row r="171" spans="6:6" hidden="1">
      <c r="F171" t="s">
        <v>240</v>
      </c>
    </row>
    <row r="172" spans="6:6" hidden="1">
      <c r="F172" t="s">
        <v>241</v>
      </c>
    </row>
    <row r="173" spans="6:6" hidden="1">
      <c r="F173" t="s">
        <v>242</v>
      </c>
    </row>
    <row r="174" spans="6:6" hidden="1">
      <c r="F174" t="s">
        <v>243</v>
      </c>
    </row>
    <row r="175" spans="6:6" hidden="1">
      <c r="F175" t="s">
        <v>244</v>
      </c>
    </row>
    <row r="176" spans="6:6" hidden="1">
      <c r="F176" t="s">
        <v>245</v>
      </c>
    </row>
    <row r="177" spans="6:6" hidden="1">
      <c r="F177" t="s">
        <v>246</v>
      </c>
    </row>
    <row r="178" spans="6:6" hidden="1">
      <c r="F178" t="s">
        <v>247</v>
      </c>
    </row>
    <row r="179" spans="6:6" hidden="1">
      <c r="F179" t="s">
        <v>248</v>
      </c>
    </row>
    <row r="180" spans="6:6" hidden="1">
      <c r="F180" t="s">
        <v>249</v>
      </c>
    </row>
    <row r="181" spans="6:6" hidden="1">
      <c r="F181" t="s">
        <v>250</v>
      </c>
    </row>
    <row r="182" spans="6:6" hidden="1">
      <c r="F182" t="s">
        <v>251</v>
      </c>
    </row>
    <row r="183" spans="6:6" hidden="1">
      <c r="F183" t="s">
        <v>252</v>
      </c>
    </row>
    <row r="184" spans="6:6" hidden="1">
      <c r="F184" t="s">
        <v>253</v>
      </c>
    </row>
    <row r="185" spans="6:6" hidden="1">
      <c r="F185" t="s">
        <v>254</v>
      </c>
    </row>
    <row r="186" spans="6:6" hidden="1">
      <c r="F186" t="s">
        <v>255</v>
      </c>
    </row>
    <row r="187" spans="6:6" hidden="1">
      <c r="F187" t="s">
        <v>256</v>
      </c>
    </row>
    <row r="188" spans="6:6" hidden="1">
      <c r="F188" t="s">
        <v>257</v>
      </c>
    </row>
    <row r="189" spans="6:6" hidden="1">
      <c r="F189" t="s">
        <v>258</v>
      </c>
    </row>
    <row r="190" spans="6:6" hidden="1">
      <c r="F190" t="s">
        <v>259</v>
      </c>
    </row>
    <row r="191" spans="6:6" hidden="1">
      <c r="F191" t="s">
        <v>260</v>
      </c>
    </row>
    <row r="192" spans="6:6" hidden="1">
      <c r="F192" t="s">
        <v>261</v>
      </c>
    </row>
    <row r="193" spans="6:6" hidden="1">
      <c r="F193" t="s">
        <v>262</v>
      </c>
    </row>
    <row r="194" spans="6:6" hidden="1">
      <c r="F194" t="s">
        <v>263</v>
      </c>
    </row>
    <row r="195" spans="6:6" hidden="1">
      <c r="F195" t="s">
        <v>264</v>
      </c>
    </row>
    <row r="196" spans="6:6" hidden="1">
      <c r="F196" t="s">
        <v>265</v>
      </c>
    </row>
    <row r="197" spans="6:6" hidden="1">
      <c r="F197" t="s">
        <v>266</v>
      </c>
    </row>
    <row r="198" spans="6:6" hidden="1">
      <c r="F198" t="s">
        <v>267</v>
      </c>
    </row>
    <row r="199" spans="6:6" hidden="1">
      <c r="F199" t="s">
        <v>268</v>
      </c>
    </row>
    <row r="200" spans="6:6" hidden="1">
      <c r="F200" t="s">
        <v>269</v>
      </c>
    </row>
    <row r="201" spans="6:6" hidden="1">
      <c r="F201" t="s">
        <v>270</v>
      </c>
    </row>
    <row r="202" spans="6:6" hidden="1">
      <c r="F202" t="s">
        <v>271</v>
      </c>
    </row>
    <row r="203" spans="6:6" hidden="1">
      <c r="F203" t="s">
        <v>272</v>
      </c>
    </row>
    <row r="204" spans="6:6" hidden="1">
      <c r="F204" t="s">
        <v>273</v>
      </c>
    </row>
    <row r="205" spans="6:6" hidden="1">
      <c r="F205" t="s">
        <v>274</v>
      </c>
    </row>
    <row r="206" spans="6:6" hidden="1">
      <c r="F206" t="s">
        <v>275</v>
      </c>
    </row>
    <row r="207" spans="6:6" hidden="1">
      <c r="F207" t="s">
        <v>276</v>
      </c>
    </row>
    <row r="208" spans="6:6" hidden="1">
      <c r="F208" t="s">
        <v>277</v>
      </c>
    </row>
    <row r="209" spans="6:6" hidden="1">
      <c r="F209" t="s">
        <v>278</v>
      </c>
    </row>
    <row r="210" spans="6:6" hidden="1">
      <c r="F210" t="s">
        <v>279</v>
      </c>
    </row>
    <row r="211" spans="6:6" hidden="1">
      <c r="F211" t="s">
        <v>280</v>
      </c>
    </row>
    <row r="212" spans="6:6" hidden="1">
      <c r="F212" t="s">
        <v>281</v>
      </c>
    </row>
    <row r="213" spans="6:6" hidden="1">
      <c r="F213" t="s">
        <v>282</v>
      </c>
    </row>
    <row r="214" spans="6:6" hidden="1">
      <c r="F214" t="s">
        <v>283</v>
      </c>
    </row>
    <row r="215" spans="6:6" hidden="1">
      <c r="F215" t="s">
        <v>284</v>
      </c>
    </row>
    <row r="216" spans="6:6" hidden="1">
      <c r="F216" t="s">
        <v>285</v>
      </c>
    </row>
    <row r="217" spans="6:6" hidden="1">
      <c r="F217" t="s">
        <v>286</v>
      </c>
    </row>
    <row r="218" spans="6:6" hidden="1">
      <c r="F218" t="s">
        <v>287</v>
      </c>
    </row>
    <row r="219" spans="6:6" hidden="1">
      <c r="F219" t="s">
        <v>288</v>
      </c>
    </row>
    <row r="220" spans="6:6" hidden="1">
      <c r="F220" t="s">
        <v>289</v>
      </c>
    </row>
    <row r="221" spans="6:6" hidden="1">
      <c r="F221" t="s">
        <v>290</v>
      </c>
    </row>
    <row r="222" spans="6:6" hidden="1">
      <c r="F222" t="s">
        <v>291</v>
      </c>
    </row>
    <row r="223" spans="6:6" hidden="1">
      <c r="F223" t="s">
        <v>292</v>
      </c>
    </row>
    <row r="224" spans="6:6" hidden="1">
      <c r="F224" t="s">
        <v>293</v>
      </c>
    </row>
    <row r="225" spans="6:6" hidden="1">
      <c r="F225" t="s">
        <v>294</v>
      </c>
    </row>
    <row r="226" spans="6:6" hidden="1">
      <c r="F226" t="s">
        <v>295</v>
      </c>
    </row>
    <row r="227" spans="6:6" hidden="1">
      <c r="F227" t="s">
        <v>296</v>
      </c>
    </row>
    <row r="228" spans="6:6" hidden="1">
      <c r="F228" t="s">
        <v>297</v>
      </c>
    </row>
    <row r="229" spans="6:6" hidden="1">
      <c r="F229" t="s">
        <v>298</v>
      </c>
    </row>
    <row r="230" spans="6:6" hidden="1">
      <c r="F230" t="s">
        <v>299</v>
      </c>
    </row>
    <row r="231" spans="6:6" hidden="1">
      <c r="F231" t="s">
        <v>300</v>
      </c>
    </row>
    <row r="232" spans="6:6" hidden="1">
      <c r="F232" t="s">
        <v>301</v>
      </c>
    </row>
    <row r="233" spans="6:6" hidden="1">
      <c r="F233" t="s">
        <v>302</v>
      </c>
    </row>
    <row r="234" spans="6:6" hidden="1">
      <c r="F234" t="s">
        <v>303</v>
      </c>
    </row>
    <row r="235" spans="6:6" hidden="1">
      <c r="F235" t="s">
        <v>304</v>
      </c>
    </row>
    <row r="236" spans="6:6" hidden="1">
      <c r="F236" t="s">
        <v>305</v>
      </c>
    </row>
    <row r="237" spans="6:6" hidden="1">
      <c r="F237" t="s">
        <v>306</v>
      </c>
    </row>
    <row r="238" spans="6:6" hidden="1">
      <c r="F238" t="s">
        <v>307</v>
      </c>
    </row>
    <row r="239" spans="6:6" hidden="1">
      <c r="F239" t="s">
        <v>308</v>
      </c>
    </row>
    <row r="240" spans="6:6" hidden="1">
      <c r="F240" t="s">
        <v>309</v>
      </c>
    </row>
    <row r="241" spans="6:6" hidden="1">
      <c r="F241" t="s">
        <v>310</v>
      </c>
    </row>
    <row r="242" spans="6:6" hidden="1">
      <c r="F242" t="s">
        <v>49</v>
      </c>
    </row>
    <row r="243" spans="6:6" hidden="1">
      <c r="F243" t="s">
        <v>311</v>
      </c>
    </row>
    <row r="244" spans="6:6" hidden="1">
      <c r="F244" t="s">
        <v>312</v>
      </c>
    </row>
    <row r="245" spans="6:6" hidden="1">
      <c r="F245" t="s">
        <v>313</v>
      </c>
    </row>
    <row r="246" spans="6:6" hidden="1">
      <c r="F246" t="s">
        <v>314</v>
      </c>
    </row>
    <row r="247" spans="6:6" hidden="1">
      <c r="F247" t="s">
        <v>315</v>
      </c>
    </row>
    <row r="248" spans="6:6" hidden="1">
      <c r="F248" t="s">
        <v>316</v>
      </c>
    </row>
    <row r="249" spans="6:6" hidden="1">
      <c r="F249" t="s">
        <v>317</v>
      </c>
    </row>
    <row r="250" spans="6:6" hidden="1">
      <c r="F250" t="s">
        <v>318</v>
      </c>
    </row>
    <row r="251" spans="6:6" hidden="1">
      <c r="F251" t="s">
        <v>319</v>
      </c>
    </row>
    <row r="252" spans="6:6" hidden="1">
      <c r="F252" t="s">
        <v>320</v>
      </c>
    </row>
    <row r="253" spans="6:6" hidden="1">
      <c r="F253" t="s">
        <v>321</v>
      </c>
    </row>
    <row r="254" spans="6:6" hidden="1">
      <c r="F254" t="s">
        <v>322</v>
      </c>
    </row>
    <row r="255" spans="6:6" hidden="1">
      <c r="F255" t="s">
        <v>323</v>
      </c>
    </row>
    <row r="256" spans="6:6" hidden="1">
      <c r="F256" t="s">
        <v>324</v>
      </c>
    </row>
    <row r="257" spans="6:6" hidden="1">
      <c r="F257" t="s">
        <v>325</v>
      </c>
    </row>
    <row r="258" spans="6:6" hidden="1">
      <c r="F258" t="s">
        <v>326</v>
      </c>
    </row>
    <row r="259" spans="6:6" hidden="1">
      <c r="F259" t="s">
        <v>327</v>
      </c>
    </row>
    <row r="260" spans="6:6" hidden="1">
      <c r="F260" t="s">
        <v>328</v>
      </c>
    </row>
    <row r="261" spans="6:6" hidden="1">
      <c r="F261" t="s">
        <v>329</v>
      </c>
    </row>
    <row r="262" spans="6:6" hidden="1">
      <c r="F262" t="s">
        <v>330</v>
      </c>
    </row>
    <row r="263" spans="6:6" hidden="1">
      <c r="F263" t="s">
        <v>331</v>
      </c>
    </row>
    <row r="264" spans="6:6" hidden="1">
      <c r="F264" t="s">
        <v>332</v>
      </c>
    </row>
    <row r="265" spans="6:6" hidden="1">
      <c r="F265" t="s">
        <v>333</v>
      </c>
    </row>
    <row r="266" spans="6:6" hidden="1">
      <c r="F266" t="s">
        <v>334</v>
      </c>
    </row>
    <row r="267" spans="6:6" hidden="1">
      <c r="F267" t="s">
        <v>335</v>
      </c>
    </row>
    <row r="268" spans="6:6" hidden="1">
      <c r="F268" t="s">
        <v>336</v>
      </c>
    </row>
    <row r="269" spans="6:6" hidden="1">
      <c r="F269" t="s">
        <v>337</v>
      </c>
    </row>
    <row r="270" spans="6:6" hidden="1">
      <c r="F270" t="s">
        <v>338</v>
      </c>
    </row>
    <row r="271" spans="6:6" hidden="1">
      <c r="F271" t="s">
        <v>339</v>
      </c>
    </row>
    <row r="272" spans="6:6" hidden="1">
      <c r="F272" t="s">
        <v>340</v>
      </c>
    </row>
    <row r="273" spans="1:6" hidden="1">
      <c r="F273" t="s">
        <v>341</v>
      </c>
    </row>
    <row r="274" spans="1:6" hidden="1">
      <c r="F274" t="s">
        <v>342</v>
      </c>
    </row>
    <row r="275" spans="1:6" hidden="1">
      <c r="F275" t="s">
        <v>343</v>
      </c>
    </row>
    <row r="276" spans="1:6" hidden="1">
      <c r="F276" t="s">
        <v>344</v>
      </c>
    </row>
    <row r="277" spans="1:6" hidden="1">
      <c r="F277" t="s">
        <v>345</v>
      </c>
    </row>
    <row r="278" spans="1:6" hidden="1">
      <c r="F278" t="s">
        <v>346</v>
      </c>
    </row>
    <row r="279" spans="1:6" hidden="1">
      <c r="F279" t="s">
        <v>347</v>
      </c>
    </row>
    <row r="280" spans="1:6" hidden="1">
      <c r="F280" t="s">
        <v>348</v>
      </c>
    </row>
    <row r="281" spans="1:6" hidden="1">
      <c r="F281" t="s">
        <v>349</v>
      </c>
    </row>
    <row r="282" spans="1:6" hidden="1"/>
    <row r="283" spans="1:6" hidden="1">
      <c r="A283" t="s">
        <v>350</v>
      </c>
    </row>
    <row r="284" spans="1:6" hidden="1">
      <c r="A284" t="s">
        <v>351</v>
      </c>
    </row>
    <row r="285" spans="1:6" hidden="1">
      <c r="A285" t="s">
        <v>352</v>
      </c>
    </row>
    <row r="286" spans="1:6" hidden="1"/>
    <row r="287" spans="1:6" hidden="1">
      <c r="A287" t="s">
        <v>353</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34"/>
  <sheetViews>
    <sheetView topLeftCell="A236" workbookViewId="0">
      <selection activeCell="C437" sqref="C437"/>
    </sheetView>
  </sheetViews>
  <sheetFormatPr defaultRowHeight="15"/>
  <cols>
    <col min="1" max="2" width="28" bestFit="1" customWidth="1"/>
    <col min="3" max="3" width="11.42578125" customWidth="1"/>
    <col min="4" max="4" width="56.28515625" bestFit="1" customWidth="1"/>
    <col min="5" max="5" width="10.5703125" bestFit="1" customWidth="1"/>
    <col min="6" max="6" width="10" bestFit="1" customWidth="1"/>
  </cols>
  <sheetData>
    <row r="1" spans="1:1" hidden="1">
      <c r="A1" t="s">
        <v>358</v>
      </c>
    </row>
    <row r="2" spans="1:1" hidden="1">
      <c r="A2" t="s">
        <v>26</v>
      </c>
    </row>
    <row r="3" spans="1:1" hidden="1">
      <c r="A3" t="s">
        <v>359</v>
      </c>
    </row>
    <row r="4" spans="1:1" hidden="1">
      <c r="A4" t="s">
        <v>23</v>
      </c>
    </row>
    <row r="5" spans="1:1" hidden="1">
      <c r="A5" t="s">
        <v>360</v>
      </c>
    </row>
    <row r="6" spans="1:1" hidden="1">
      <c r="A6" t="s">
        <v>361</v>
      </c>
    </row>
    <row r="7" spans="1:1" hidden="1">
      <c r="A7" t="s">
        <v>362</v>
      </c>
    </row>
    <row r="8" spans="1:1" hidden="1">
      <c r="A8" t="s">
        <v>363</v>
      </c>
    </row>
    <row r="9" spans="1:1" hidden="1">
      <c r="A9" t="s">
        <v>364</v>
      </c>
    </row>
    <row r="10" spans="1:1" hidden="1">
      <c r="A10" t="s">
        <v>365</v>
      </c>
    </row>
    <row r="11" spans="1:1" hidden="1">
      <c r="A11" t="s">
        <v>366</v>
      </c>
    </row>
    <row r="12" spans="1:1" hidden="1">
      <c r="A12" t="s">
        <v>367</v>
      </c>
    </row>
    <row r="13" spans="1:1" hidden="1">
      <c r="A13" t="s">
        <v>368</v>
      </c>
    </row>
    <row r="14" spans="1:1" hidden="1">
      <c r="A14" t="s">
        <v>369</v>
      </c>
    </row>
    <row r="15" spans="1:1" hidden="1">
      <c r="A15" t="s">
        <v>370</v>
      </c>
    </row>
    <row r="16" spans="1:1" hidden="1">
      <c r="A16" t="s">
        <v>371</v>
      </c>
    </row>
    <row r="17" spans="1:1" hidden="1">
      <c r="A17" t="s">
        <v>372</v>
      </c>
    </row>
    <row r="18" spans="1:1" hidden="1">
      <c r="A18" t="s">
        <v>373</v>
      </c>
    </row>
    <row r="19" spans="1:1" hidden="1">
      <c r="A19" t="s">
        <v>370</v>
      </c>
    </row>
    <row r="20" spans="1:1" hidden="1">
      <c r="A20" t="s">
        <v>22</v>
      </c>
    </row>
    <row r="21" spans="1:1" hidden="1">
      <c r="A21" t="s">
        <v>374</v>
      </c>
    </row>
    <row r="22" spans="1:1" hidden="1">
      <c r="A22" t="s">
        <v>375</v>
      </c>
    </row>
    <row r="23" spans="1:1" hidden="1">
      <c r="A23" t="s">
        <v>376</v>
      </c>
    </row>
    <row r="24" spans="1:1" hidden="1">
      <c r="A24" t="s">
        <v>377</v>
      </c>
    </row>
    <row r="25" spans="1:1" hidden="1">
      <c r="A25" t="s">
        <v>378</v>
      </c>
    </row>
    <row r="26" spans="1:1" hidden="1">
      <c r="A26" t="s">
        <v>360</v>
      </c>
    </row>
    <row r="27" spans="1:1" hidden="1">
      <c r="A27" t="s">
        <v>361</v>
      </c>
    </row>
    <row r="28" spans="1:1" hidden="1">
      <c r="A28" t="s">
        <v>362</v>
      </c>
    </row>
    <row r="29" spans="1:1" hidden="1">
      <c r="A29" t="s">
        <v>363</v>
      </c>
    </row>
    <row r="30" spans="1:1" hidden="1">
      <c r="A30" t="s">
        <v>364</v>
      </c>
    </row>
    <row r="31" spans="1:1" hidden="1">
      <c r="A31" t="s">
        <v>365</v>
      </c>
    </row>
    <row r="32" spans="1:1" hidden="1">
      <c r="A32" t="s">
        <v>366</v>
      </c>
    </row>
    <row r="33" spans="1:1" hidden="1">
      <c r="A33" t="s">
        <v>379</v>
      </c>
    </row>
    <row r="34" spans="1:1" hidden="1"/>
    <row r="35" spans="1:1" hidden="1">
      <c r="A35" t="s">
        <v>380</v>
      </c>
    </row>
    <row r="36" spans="1:1" hidden="1">
      <c r="A36" t="s">
        <v>381</v>
      </c>
    </row>
    <row r="37" spans="1:1" hidden="1">
      <c r="A37" t="s">
        <v>382</v>
      </c>
    </row>
    <row r="38" spans="1:1" hidden="1">
      <c r="A38" t="s">
        <v>35</v>
      </c>
    </row>
    <row r="39" spans="1:1" hidden="1">
      <c r="A39" t="s">
        <v>383</v>
      </c>
    </row>
    <row r="40" spans="1:1" hidden="1">
      <c r="A40" t="s">
        <v>384</v>
      </c>
    </row>
    <row r="41" spans="1:1" hidden="1">
      <c r="A41" t="s">
        <v>385</v>
      </c>
    </row>
    <row r="42" spans="1:1" hidden="1">
      <c r="A42" t="s">
        <v>386</v>
      </c>
    </row>
    <row r="43" spans="1:1" hidden="1"/>
    <row r="44" spans="1:1" hidden="1">
      <c r="A44" t="s">
        <v>387</v>
      </c>
    </row>
    <row r="45" spans="1:1" hidden="1"/>
    <row r="46" spans="1:1" hidden="1">
      <c r="A46" t="s">
        <v>25</v>
      </c>
    </row>
    <row r="47" spans="1:1" hidden="1">
      <c r="A47" t="s">
        <v>388</v>
      </c>
    </row>
    <row r="48" spans="1:1" hidden="1">
      <c r="A48" t="s">
        <v>389</v>
      </c>
    </row>
    <row r="49" spans="1:1" hidden="1">
      <c r="A49" t="s">
        <v>390</v>
      </c>
    </row>
    <row r="50" spans="1:1" hidden="1">
      <c r="A50" t="s">
        <v>391</v>
      </c>
    </row>
    <row r="51" spans="1:1" hidden="1">
      <c r="A51" t="s">
        <v>392</v>
      </c>
    </row>
    <row r="52" spans="1:1" hidden="1">
      <c r="A52" t="s">
        <v>393</v>
      </c>
    </row>
    <row r="53" spans="1:1" hidden="1">
      <c r="A53" t="s">
        <v>394</v>
      </c>
    </row>
    <row r="54" spans="1:1" hidden="1"/>
    <row r="55" spans="1:1" hidden="1">
      <c r="A55" t="s">
        <v>395</v>
      </c>
    </row>
    <row r="56" spans="1:1" hidden="1"/>
    <row r="57" spans="1:1" hidden="1">
      <c r="A57" t="s">
        <v>396</v>
      </c>
    </row>
    <row r="58" spans="1:1" hidden="1">
      <c r="A58" t="s">
        <v>397</v>
      </c>
    </row>
    <row r="59" spans="1:1" hidden="1">
      <c r="A59" t="s">
        <v>31</v>
      </c>
    </row>
    <row r="60" spans="1:1" hidden="1">
      <c r="A60" t="s">
        <v>32</v>
      </c>
    </row>
    <row r="61" spans="1:1" hidden="1">
      <c r="A61" t="s">
        <v>398</v>
      </c>
    </row>
    <row r="62" spans="1:1" hidden="1">
      <c r="A62" t="s">
        <v>33</v>
      </c>
    </row>
    <row r="63" spans="1:1" hidden="1">
      <c r="A63" t="s">
        <v>399</v>
      </c>
    </row>
    <row r="64" spans="1:1" hidden="1">
      <c r="A64" t="s">
        <v>34</v>
      </c>
    </row>
    <row r="65" spans="1:1" hidden="1"/>
    <row r="66" spans="1:1" hidden="1">
      <c r="A66" t="s">
        <v>387</v>
      </c>
    </row>
    <row r="67" spans="1:1" hidden="1"/>
    <row r="68" spans="1:1" hidden="1">
      <c r="A68" t="s">
        <v>25</v>
      </c>
    </row>
    <row r="69" spans="1:1" hidden="1">
      <c r="A69" t="s">
        <v>388</v>
      </c>
    </row>
    <row r="70" spans="1:1" hidden="1">
      <c r="A70" t="s">
        <v>389</v>
      </c>
    </row>
    <row r="71" spans="1:1" hidden="1">
      <c r="A71" t="s">
        <v>390</v>
      </c>
    </row>
    <row r="72" spans="1:1" hidden="1">
      <c r="A72" t="s">
        <v>400</v>
      </c>
    </row>
    <row r="73" spans="1:1" hidden="1">
      <c r="A73" t="s">
        <v>401</v>
      </c>
    </row>
    <row r="74" spans="1:1" hidden="1">
      <c r="A74" t="s">
        <v>402</v>
      </c>
    </row>
    <row r="75" spans="1:1" hidden="1">
      <c r="A75" t="s">
        <v>403</v>
      </c>
    </row>
    <row r="76" spans="1:1" hidden="1"/>
    <row r="77" spans="1:1" hidden="1">
      <c r="A77" t="s">
        <v>404</v>
      </c>
    </row>
    <row r="78" spans="1:1" hidden="1"/>
    <row r="79" spans="1:1" hidden="1">
      <c r="A79" t="s">
        <v>19</v>
      </c>
    </row>
    <row r="80" spans="1:1" hidden="1">
      <c r="A80" t="s">
        <v>405</v>
      </c>
    </row>
    <row r="81" spans="1:1" hidden="1">
      <c r="A81" t="s">
        <v>406</v>
      </c>
    </row>
    <row r="82" spans="1:1" hidden="1">
      <c r="A82" t="s">
        <v>407</v>
      </c>
    </row>
    <row r="83" spans="1:1" hidden="1">
      <c r="A83" t="s">
        <v>408</v>
      </c>
    </row>
    <row r="84" spans="1:1" hidden="1">
      <c r="A84" t="s">
        <v>409</v>
      </c>
    </row>
    <row r="85" spans="1:1" hidden="1">
      <c r="A85" t="s">
        <v>410</v>
      </c>
    </row>
    <row r="86" spans="1:1" hidden="1">
      <c r="A86" t="s">
        <v>30</v>
      </c>
    </row>
    <row r="87" spans="1:1" hidden="1"/>
    <row r="88" spans="1:1" hidden="1">
      <c r="A88" t="s">
        <v>387</v>
      </c>
    </row>
    <row r="89" spans="1:1" hidden="1"/>
    <row r="90" spans="1:1" hidden="1">
      <c r="A90" t="s">
        <v>25</v>
      </c>
    </row>
    <row r="91" spans="1:1" hidden="1">
      <c r="A91" t="s">
        <v>388</v>
      </c>
    </row>
    <row r="92" spans="1:1" hidden="1">
      <c r="A92" t="s">
        <v>389</v>
      </c>
    </row>
    <row r="93" spans="1:1" hidden="1">
      <c r="A93" t="s">
        <v>390</v>
      </c>
    </row>
    <row r="94" spans="1:1" hidden="1">
      <c r="A94" t="s">
        <v>400</v>
      </c>
    </row>
    <row r="95" spans="1:1" hidden="1">
      <c r="A95" t="s">
        <v>411</v>
      </c>
    </row>
    <row r="96" spans="1:1" hidden="1">
      <c r="A96" t="s">
        <v>401</v>
      </c>
    </row>
    <row r="97" spans="1:1" hidden="1">
      <c r="A97" t="s">
        <v>403</v>
      </c>
    </row>
    <row r="98" spans="1:1" hidden="1"/>
    <row r="99" spans="1:1" hidden="1">
      <c r="A99" t="s">
        <v>412</v>
      </c>
    </row>
    <row r="100" spans="1:1" hidden="1"/>
    <row r="101" spans="1:1" hidden="1">
      <c r="A101" t="s">
        <v>413</v>
      </c>
    </row>
    <row r="102" spans="1:1" hidden="1">
      <c r="A102" t="s">
        <v>414</v>
      </c>
    </row>
    <row r="103" spans="1:1" hidden="1">
      <c r="A103" t="s">
        <v>415</v>
      </c>
    </row>
    <row r="104" spans="1:1" hidden="1">
      <c r="A104" t="s">
        <v>416</v>
      </c>
    </row>
    <row r="105" spans="1:1" hidden="1">
      <c r="A105" t="s">
        <v>417</v>
      </c>
    </row>
    <row r="106" spans="1:1" hidden="1">
      <c r="A106" t="s">
        <v>418</v>
      </c>
    </row>
    <row r="107" spans="1:1" hidden="1">
      <c r="A107" t="s">
        <v>419</v>
      </c>
    </row>
    <row r="108" spans="1:1" hidden="1">
      <c r="A108" t="s">
        <v>420</v>
      </c>
    </row>
    <row r="109" spans="1:1" hidden="1"/>
    <row r="110" spans="1:1" hidden="1">
      <c r="A110" t="s">
        <v>387</v>
      </c>
    </row>
    <row r="111" spans="1:1" hidden="1"/>
    <row r="112" spans="1:1" hidden="1">
      <c r="A112" t="s">
        <v>25</v>
      </c>
    </row>
    <row r="113" spans="1:1" hidden="1">
      <c r="A113" t="s">
        <v>388</v>
      </c>
    </row>
    <row r="114" spans="1:1" hidden="1">
      <c r="A114" t="s">
        <v>389</v>
      </c>
    </row>
    <row r="115" spans="1:1" hidden="1">
      <c r="A115" t="s">
        <v>390</v>
      </c>
    </row>
    <row r="116" spans="1:1" hidden="1">
      <c r="A116" t="s">
        <v>400</v>
      </c>
    </row>
    <row r="117" spans="1:1" hidden="1">
      <c r="A117" t="s">
        <v>411</v>
      </c>
    </row>
    <row r="118" spans="1:1" hidden="1">
      <c r="A118" t="s">
        <v>401</v>
      </c>
    </row>
    <row r="119" spans="1:1" hidden="1">
      <c r="A119" t="s">
        <v>403</v>
      </c>
    </row>
    <row r="120" spans="1:1" hidden="1"/>
    <row r="121" spans="1:1" hidden="1">
      <c r="A121" t="s">
        <v>421</v>
      </c>
    </row>
    <row r="122" spans="1:1" hidden="1"/>
    <row r="123" spans="1:1" hidden="1">
      <c r="A123" t="s">
        <v>422</v>
      </c>
    </row>
    <row r="124" spans="1:1" hidden="1">
      <c r="A124" t="s">
        <v>423</v>
      </c>
    </row>
    <row r="125" spans="1:1" hidden="1">
      <c r="A125" t="s">
        <v>424</v>
      </c>
    </row>
    <row r="126" spans="1:1" hidden="1">
      <c r="A126" t="s">
        <v>425</v>
      </c>
    </row>
    <row r="127" spans="1:1" hidden="1">
      <c r="A127" t="s">
        <v>426</v>
      </c>
    </row>
    <row r="128" spans="1:1" hidden="1">
      <c r="A128" t="s">
        <v>427</v>
      </c>
    </row>
    <row r="129" spans="1:1" hidden="1">
      <c r="A129" t="s">
        <v>428</v>
      </c>
    </row>
    <row r="130" spans="1:1" hidden="1">
      <c r="A130" t="s">
        <v>429</v>
      </c>
    </row>
    <row r="131" spans="1:1" hidden="1"/>
    <row r="132" spans="1:1" hidden="1">
      <c r="A132" t="s">
        <v>387</v>
      </c>
    </row>
    <row r="133" spans="1:1" hidden="1"/>
    <row r="134" spans="1:1" hidden="1">
      <c r="A134" t="s">
        <v>25</v>
      </c>
    </row>
    <row r="135" spans="1:1" hidden="1">
      <c r="A135" t="s">
        <v>388</v>
      </c>
    </row>
    <row r="136" spans="1:1" hidden="1">
      <c r="A136" t="s">
        <v>389</v>
      </c>
    </row>
    <row r="137" spans="1:1" hidden="1">
      <c r="A137" t="s">
        <v>390</v>
      </c>
    </row>
    <row r="138" spans="1:1" hidden="1">
      <c r="A138" t="s">
        <v>391</v>
      </c>
    </row>
    <row r="139" spans="1:1" hidden="1">
      <c r="A139" t="s">
        <v>392</v>
      </c>
    </row>
    <row r="140" spans="1:1" hidden="1">
      <c r="A140" t="s">
        <v>393</v>
      </c>
    </row>
    <row r="141" spans="1:1" hidden="1">
      <c r="A141" t="s">
        <v>394</v>
      </c>
    </row>
    <row r="142" spans="1:1" hidden="1"/>
    <row r="143" spans="1:1" hidden="1">
      <c r="A143" t="s">
        <v>387</v>
      </c>
    </row>
    <row r="144" spans="1:1" hidden="1"/>
    <row r="145" spans="1:1" hidden="1">
      <c r="A145" t="s">
        <v>430</v>
      </c>
    </row>
    <row r="146" spans="1:1" hidden="1">
      <c r="A146" t="s">
        <v>431</v>
      </c>
    </row>
    <row r="147" spans="1:1" hidden="1">
      <c r="A147" t="s">
        <v>432</v>
      </c>
    </row>
    <row r="148" spans="1:1" hidden="1">
      <c r="A148" t="s">
        <v>433</v>
      </c>
    </row>
    <row r="149" spans="1:1" hidden="1"/>
    <row r="150" spans="1:1" hidden="1">
      <c r="A150" t="s">
        <v>434</v>
      </c>
    </row>
    <row r="151" spans="1:1" hidden="1"/>
    <row r="152" spans="1:1" hidden="1">
      <c r="A152" t="s">
        <v>356</v>
      </c>
    </row>
    <row r="153" spans="1:1" hidden="1">
      <c r="A153" t="s">
        <v>25</v>
      </c>
    </row>
    <row r="154" spans="1:1" hidden="1">
      <c r="A154" t="s">
        <v>390</v>
      </c>
    </row>
    <row r="155" spans="1:1" hidden="1">
      <c r="A155" t="s">
        <v>388</v>
      </c>
    </row>
    <row r="156" spans="1:1" hidden="1">
      <c r="A156" t="s">
        <v>389</v>
      </c>
    </row>
    <row r="157" spans="1:1" hidden="1">
      <c r="A157" t="s">
        <v>391</v>
      </c>
    </row>
    <row r="158" spans="1:1" hidden="1">
      <c r="A158" t="s">
        <v>435</v>
      </c>
    </row>
    <row r="159" spans="1:1" hidden="1">
      <c r="A159" t="s">
        <v>393</v>
      </c>
    </row>
    <row r="160" spans="1:1" hidden="1"/>
    <row r="161" spans="1:1" hidden="1">
      <c r="A161" t="s">
        <v>436</v>
      </c>
    </row>
    <row r="162" spans="1:1" hidden="1"/>
    <row r="163" spans="1:1" hidden="1">
      <c r="A163" t="s">
        <v>437</v>
      </c>
    </row>
    <row r="164" spans="1:1" hidden="1">
      <c r="A164" t="s">
        <v>438</v>
      </c>
    </row>
    <row r="165" spans="1:1" hidden="1">
      <c r="A165" t="s">
        <v>439</v>
      </c>
    </row>
    <row r="166" spans="1:1" hidden="1">
      <c r="A166" t="s">
        <v>440</v>
      </c>
    </row>
    <row r="167" spans="1:1" hidden="1">
      <c r="A167" t="s">
        <v>441</v>
      </c>
    </row>
    <row r="168" spans="1:1" hidden="1">
      <c r="A168" t="s">
        <v>442</v>
      </c>
    </row>
    <row r="169" spans="1:1" hidden="1">
      <c r="A169" t="s">
        <v>443</v>
      </c>
    </row>
    <row r="170" spans="1:1" hidden="1"/>
    <row r="171" spans="1:1" hidden="1">
      <c r="A171" t="s">
        <v>444</v>
      </c>
    </row>
    <row r="172" spans="1:1" hidden="1"/>
    <row r="173" spans="1:1" hidden="1">
      <c r="A173" t="s">
        <v>356</v>
      </c>
    </row>
    <row r="174" spans="1:1" hidden="1">
      <c r="A174" t="s">
        <v>390</v>
      </c>
    </row>
    <row r="175" spans="1:1" hidden="1">
      <c r="A175" t="s">
        <v>388</v>
      </c>
    </row>
    <row r="176" spans="1:1" hidden="1">
      <c r="A176" t="s">
        <v>389</v>
      </c>
    </row>
    <row r="177" spans="1:1" hidden="1">
      <c r="A177" t="s">
        <v>391</v>
      </c>
    </row>
    <row r="178" spans="1:1" hidden="1">
      <c r="A178" t="s">
        <v>435</v>
      </c>
    </row>
    <row r="179" spans="1:1" hidden="1">
      <c r="A179" t="s">
        <v>393</v>
      </c>
    </row>
    <row r="180" spans="1:1" hidden="1">
      <c r="A180" t="s">
        <v>394</v>
      </c>
    </row>
    <row r="181" spans="1:1" hidden="1"/>
    <row r="182" spans="1:1" hidden="1">
      <c r="A182" t="s">
        <v>445</v>
      </c>
    </row>
    <row r="183" spans="1:1" hidden="1"/>
    <row r="184" spans="1:1" hidden="1">
      <c r="A184" t="s">
        <v>446</v>
      </c>
    </row>
    <row r="185" spans="1:1" hidden="1">
      <c r="A185" t="s">
        <v>447</v>
      </c>
    </row>
    <row r="186" spans="1:1" hidden="1">
      <c r="A186" t="s">
        <v>448</v>
      </c>
    </row>
    <row r="187" spans="1:1" hidden="1">
      <c r="A187" t="s">
        <v>449</v>
      </c>
    </row>
    <row r="188" spans="1:1" hidden="1"/>
    <row r="189" spans="1:1" hidden="1">
      <c r="A189" t="s">
        <v>434</v>
      </c>
    </row>
    <row r="190" spans="1:1" hidden="1"/>
    <row r="191" spans="1:1" hidden="1">
      <c r="A191" t="s">
        <v>450</v>
      </c>
    </row>
    <row r="192" spans="1:1" hidden="1">
      <c r="A192" t="s">
        <v>451</v>
      </c>
    </row>
    <row r="193" spans="1:1" hidden="1">
      <c r="A193" t="s">
        <v>452</v>
      </c>
    </row>
    <row r="194" spans="1:1" hidden="1">
      <c r="A194" t="s">
        <v>453</v>
      </c>
    </row>
    <row r="195" spans="1:1" hidden="1"/>
    <row r="196" spans="1:1" hidden="1">
      <c r="A196" t="s">
        <v>445</v>
      </c>
    </row>
    <row r="197" spans="1:1" hidden="1"/>
    <row r="198" spans="1:1" hidden="1">
      <c r="A198" t="s">
        <v>446</v>
      </c>
    </row>
    <row r="199" spans="1:1" hidden="1">
      <c r="A199" t="s">
        <v>447</v>
      </c>
    </row>
    <row r="200" spans="1:1" hidden="1">
      <c r="A200" t="s">
        <v>448</v>
      </c>
    </row>
    <row r="201" spans="1:1" hidden="1">
      <c r="A201" t="s">
        <v>449</v>
      </c>
    </row>
    <row r="202" spans="1:1" hidden="1"/>
    <row r="203" spans="1:1" hidden="1">
      <c r="A203" t="s">
        <v>434</v>
      </c>
    </row>
    <row r="204" spans="1:1" hidden="1"/>
    <row r="205" spans="1:1" hidden="1">
      <c r="A205" t="s">
        <v>450</v>
      </c>
    </row>
    <row r="206" spans="1:1" hidden="1">
      <c r="A206" t="s">
        <v>451</v>
      </c>
    </row>
    <row r="207" spans="1:1" hidden="1">
      <c r="A207" t="s">
        <v>452</v>
      </c>
    </row>
    <row r="208" spans="1:1" hidden="1">
      <c r="A208" t="s">
        <v>453</v>
      </c>
    </row>
    <row r="209" spans="1:1" hidden="1"/>
    <row r="210" spans="1:1" hidden="1">
      <c r="A210" t="s">
        <v>445</v>
      </c>
    </row>
    <row r="211" spans="1:1" hidden="1"/>
    <row r="212" spans="1:1" hidden="1">
      <c r="A212" t="s">
        <v>446</v>
      </c>
    </row>
    <row r="213" spans="1:1" hidden="1">
      <c r="A213" t="s">
        <v>447</v>
      </c>
    </row>
    <row r="214" spans="1:1" hidden="1">
      <c r="A214" t="s">
        <v>448</v>
      </c>
    </row>
    <row r="215" spans="1:1" hidden="1">
      <c r="A215" t="s">
        <v>449</v>
      </c>
    </row>
    <row r="216" spans="1:1" hidden="1"/>
    <row r="217" spans="1:1" hidden="1">
      <c r="A217" t="s">
        <v>434</v>
      </c>
    </row>
    <row r="218" spans="1:1" hidden="1"/>
    <row r="219" spans="1:1" hidden="1">
      <c r="A219" t="s">
        <v>450</v>
      </c>
    </row>
    <row r="220" spans="1:1" hidden="1">
      <c r="A220" t="s">
        <v>451</v>
      </c>
    </row>
    <row r="221" spans="1:1" hidden="1">
      <c r="A221" t="s">
        <v>452</v>
      </c>
    </row>
    <row r="222" spans="1:1" hidden="1">
      <c r="A222" t="s">
        <v>453</v>
      </c>
    </row>
    <row r="223" spans="1:1" hidden="1"/>
    <row r="224" spans="1:1" hidden="1">
      <c r="A224" t="s">
        <v>454</v>
      </c>
    </row>
    <row r="225" spans="1:4" hidden="1"/>
    <row r="226" spans="1:4" hidden="1">
      <c r="A226" t="s">
        <v>21</v>
      </c>
    </row>
    <row r="227" spans="1:4" hidden="1">
      <c r="A227" t="s">
        <v>20</v>
      </c>
    </row>
    <row r="228" spans="1:4" hidden="1">
      <c r="A228" t="s">
        <v>18</v>
      </c>
    </row>
    <row r="229" spans="1:4" hidden="1">
      <c r="A229" t="s">
        <v>16</v>
      </c>
    </row>
    <row r="230" spans="1:4" hidden="1">
      <c r="A230" t="s">
        <v>17</v>
      </c>
    </row>
    <row r="231" spans="1:4" hidden="1">
      <c r="A231" t="s">
        <v>19</v>
      </c>
    </row>
    <row r="232" spans="1:4" hidden="1"/>
    <row r="233" spans="1:4" hidden="1">
      <c r="A233" t="s">
        <v>455</v>
      </c>
    </row>
    <row r="234" spans="1:4" hidden="1">
      <c r="A234" t="s">
        <v>456</v>
      </c>
    </row>
    <row r="235" spans="1:4" hidden="1">
      <c r="A235" t="s">
        <v>457</v>
      </c>
      <c r="D235" t="s">
        <v>458</v>
      </c>
    </row>
    <row r="236" spans="1:4">
      <c r="A236" s="44">
        <v>42868.503472222219</v>
      </c>
      <c r="B236" t="s">
        <v>27</v>
      </c>
      <c r="C236" t="s">
        <v>28</v>
      </c>
    </row>
    <row r="237" spans="1:4">
      <c r="A237" t="s">
        <v>49</v>
      </c>
      <c r="B237">
        <v>55.84</v>
      </c>
      <c r="C237">
        <v>58.96</v>
      </c>
    </row>
    <row r="238" spans="1:4">
      <c r="A238" t="s">
        <v>157</v>
      </c>
      <c r="B238">
        <v>60.74</v>
      </c>
      <c r="C238">
        <v>64.239999999999995</v>
      </c>
    </row>
    <row r="239" spans="1:4" hidden="1">
      <c r="A239" t="s">
        <v>459</v>
      </c>
    </row>
    <row r="240" spans="1:4" hidden="1">
      <c r="A240" t="s">
        <v>460</v>
      </c>
    </row>
    <row r="241" spans="1:1" hidden="1">
      <c r="A241" t="s">
        <v>274</v>
      </c>
    </row>
    <row r="242" spans="1:1" hidden="1"/>
    <row r="243" spans="1:1" hidden="1">
      <c r="A243" t="s">
        <v>274</v>
      </c>
    </row>
    <row r="244" spans="1:1" hidden="1">
      <c r="A244" t="s">
        <v>49</v>
      </c>
    </row>
    <row r="245" spans="1:1" hidden="1">
      <c r="A245" t="s">
        <v>157</v>
      </c>
    </row>
    <row r="246" spans="1:1" hidden="1"/>
    <row r="247" spans="1:1" hidden="1">
      <c r="A247" t="s">
        <v>461</v>
      </c>
    </row>
    <row r="248" spans="1:1" hidden="1">
      <c r="A248" t="s">
        <v>49</v>
      </c>
    </row>
    <row r="249" spans="1:1" hidden="1"/>
    <row r="250" spans="1:1" hidden="1">
      <c r="A250" t="s">
        <v>49</v>
      </c>
    </row>
    <row r="251" spans="1:1" hidden="1">
      <c r="A251" t="s">
        <v>157</v>
      </c>
    </row>
    <row r="252" spans="1:1" hidden="1"/>
    <row r="253" spans="1:1" hidden="1">
      <c r="A253" t="s">
        <v>274</v>
      </c>
    </row>
    <row r="254" spans="1:1" hidden="1"/>
    <row r="255" spans="1:1" hidden="1">
      <c r="A255" t="s">
        <v>274</v>
      </c>
    </row>
    <row r="256" spans="1:1" hidden="1"/>
    <row r="257" spans="1:1" hidden="1">
      <c r="A257" t="s">
        <v>462</v>
      </c>
    </row>
    <row r="258" spans="1:1" hidden="1">
      <c r="A258" t="s">
        <v>463</v>
      </c>
    </row>
    <row r="259" spans="1:1" hidden="1">
      <c r="A259" t="s">
        <v>464</v>
      </c>
    </row>
    <row r="260" spans="1:1" hidden="1">
      <c r="A260" t="s">
        <v>465</v>
      </c>
    </row>
    <row r="261" spans="1:1" hidden="1"/>
    <row r="262" spans="1:1" hidden="1">
      <c r="A262" t="s">
        <v>466</v>
      </c>
    </row>
    <row r="263" spans="1:1" hidden="1">
      <c r="A263" t="s">
        <v>467</v>
      </c>
    </row>
    <row r="264" spans="1:1" hidden="1">
      <c r="A264" t="s">
        <v>468</v>
      </c>
    </row>
    <row r="265" spans="1:1" hidden="1">
      <c r="A265" t="s">
        <v>469</v>
      </c>
    </row>
    <row r="266" spans="1:1" hidden="1">
      <c r="A266" t="s">
        <v>470</v>
      </c>
    </row>
    <row r="267" spans="1:1" hidden="1">
      <c r="A267" t="s">
        <v>471</v>
      </c>
    </row>
    <row r="268" spans="1:1" hidden="1"/>
    <row r="269" spans="1:1" hidden="1">
      <c r="A269" t="s">
        <v>472</v>
      </c>
    </row>
    <row r="270" spans="1:1" hidden="1">
      <c r="A270" t="s">
        <v>473</v>
      </c>
    </row>
    <row r="271" spans="1:1" hidden="1">
      <c r="A271" t="s">
        <v>474</v>
      </c>
    </row>
    <row r="272" spans="1:1" hidden="1"/>
    <row r="273" spans="1:1" hidden="1">
      <c r="A273" t="s">
        <v>466</v>
      </c>
    </row>
    <row r="274" spans="1:1" hidden="1">
      <c r="A274" t="s">
        <v>475</v>
      </c>
    </row>
    <row r="275" spans="1:1" hidden="1">
      <c r="A275" t="s">
        <v>476</v>
      </c>
    </row>
    <row r="276" spans="1:1" hidden="1">
      <c r="A276" t="s">
        <v>477</v>
      </c>
    </row>
    <row r="277" spans="1:1" hidden="1">
      <c r="A277" t="s">
        <v>478</v>
      </c>
    </row>
    <row r="278" spans="1:1" hidden="1">
      <c r="A278" t="s">
        <v>479</v>
      </c>
    </row>
    <row r="279" spans="1:1" hidden="1"/>
    <row r="280" spans="1:1" hidden="1">
      <c r="A280" t="s">
        <v>480</v>
      </c>
    </row>
    <row r="281" spans="1:1" hidden="1">
      <c r="A281" t="s">
        <v>481</v>
      </c>
    </row>
    <row r="282" spans="1:1" hidden="1">
      <c r="A282" t="s">
        <v>474</v>
      </c>
    </row>
    <row r="283" spans="1:1" hidden="1"/>
    <row r="284" spans="1:1" hidden="1">
      <c r="A284" t="s">
        <v>466</v>
      </c>
    </row>
    <row r="285" spans="1:1" hidden="1">
      <c r="A285" t="s">
        <v>482</v>
      </c>
    </row>
    <row r="286" spans="1:1" hidden="1">
      <c r="A286" t="s">
        <v>483</v>
      </c>
    </row>
    <row r="287" spans="1:1" hidden="1">
      <c r="A287" t="s">
        <v>484</v>
      </c>
    </row>
    <row r="288" spans="1:1" hidden="1">
      <c r="A288" t="s">
        <v>485</v>
      </c>
    </row>
    <row r="289" spans="1:1" hidden="1">
      <c r="A289" t="s">
        <v>486</v>
      </c>
    </row>
    <row r="290" spans="1:1" hidden="1">
      <c r="A290" t="s">
        <v>487</v>
      </c>
    </row>
    <row r="291" spans="1:1" hidden="1"/>
    <row r="292" spans="1:1" hidden="1">
      <c r="A292" t="s">
        <v>488</v>
      </c>
    </row>
    <row r="293" spans="1:1" hidden="1">
      <c r="A293" t="s">
        <v>489</v>
      </c>
    </row>
    <row r="294" spans="1:1" hidden="1">
      <c r="A294" t="s">
        <v>474</v>
      </c>
    </row>
    <row r="295" spans="1:1" hidden="1"/>
    <row r="296" spans="1:1" hidden="1">
      <c r="A296" t="s">
        <v>466</v>
      </c>
    </row>
    <row r="297" spans="1:1" hidden="1">
      <c r="A297" t="s">
        <v>490</v>
      </c>
    </row>
    <row r="298" spans="1:1" hidden="1">
      <c r="A298" t="s">
        <v>491</v>
      </c>
    </row>
    <row r="299" spans="1:1" hidden="1">
      <c r="A299" t="s">
        <v>492</v>
      </c>
    </row>
    <row r="300" spans="1:1" hidden="1">
      <c r="A300" t="s">
        <v>493</v>
      </c>
    </row>
    <row r="301" spans="1:1" hidden="1">
      <c r="A301" t="s">
        <v>494</v>
      </c>
    </row>
    <row r="302" spans="1:1" hidden="1">
      <c r="A302" t="s">
        <v>495</v>
      </c>
    </row>
    <row r="303" spans="1:1" hidden="1"/>
    <row r="304" spans="1:1" hidden="1">
      <c r="A304" t="s">
        <v>496</v>
      </c>
    </row>
    <row r="305" spans="1:1" hidden="1">
      <c r="A305" t="s">
        <v>497</v>
      </c>
    </row>
    <row r="306" spans="1:1" hidden="1">
      <c r="A306" t="s">
        <v>474</v>
      </c>
    </row>
    <row r="307" spans="1:1" hidden="1"/>
    <row r="308" spans="1:1" hidden="1">
      <c r="A308" t="s">
        <v>466</v>
      </c>
    </row>
    <row r="309" spans="1:1" hidden="1">
      <c r="A309" t="s">
        <v>482</v>
      </c>
    </row>
    <row r="310" spans="1:1" hidden="1">
      <c r="A310" t="s">
        <v>483</v>
      </c>
    </row>
    <row r="311" spans="1:1" hidden="1">
      <c r="A311" t="s">
        <v>484</v>
      </c>
    </row>
    <row r="312" spans="1:1" hidden="1">
      <c r="A312" t="s">
        <v>485</v>
      </c>
    </row>
    <row r="313" spans="1:1" hidden="1">
      <c r="A313" t="s">
        <v>486</v>
      </c>
    </row>
    <row r="314" spans="1:1" hidden="1">
      <c r="A314" t="s">
        <v>487</v>
      </c>
    </row>
    <row r="315" spans="1:1" hidden="1"/>
    <row r="316" spans="1:1" hidden="1">
      <c r="A316" t="s">
        <v>498</v>
      </c>
    </row>
    <row r="317" spans="1:1" hidden="1">
      <c r="A317" t="s">
        <v>499</v>
      </c>
    </row>
    <row r="318" spans="1:1" hidden="1">
      <c r="A318" t="s">
        <v>474</v>
      </c>
    </row>
    <row r="319" spans="1:1" hidden="1">
      <c r="A319" t="s">
        <v>500</v>
      </c>
    </row>
    <row r="320" spans="1:1" hidden="1">
      <c r="A320" t="s">
        <v>501</v>
      </c>
    </row>
    <row r="321" spans="1:6" hidden="1">
      <c r="A321" t="s">
        <v>29</v>
      </c>
      <c r="B321" t="s">
        <v>502</v>
      </c>
      <c r="C321" t="s">
        <v>503</v>
      </c>
      <c r="D321" t="s">
        <v>504</v>
      </c>
      <c r="E321" t="s">
        <v>505</v>
      </c>
      <c r="F321" t="s">
        <v>506</v>
      </c>
    </row>
    <row r="322" spans="1:6" hidden="1">
      <c r="A322" t="s">
        <v>356</v>
      </c>
      <c r="B322" s="44">
        <v>42872.831250000003</v>
      </c>
      <c r="C322">
        <v>57.47</v>
      </c>
      <c r="D322">
        <v>56.56</v>
      </c>
      <c r="E322">
        <v>63.99</v>
      </c>
      <c r="F322">
        <v>63.06</v>
      </c>
    </row>
    <row r="323" spans="1:6" hidden="1">
      <c r="A323" t="s">
        <v>393</v>
      </c>
      <c r="B323" s="44">
        <v>42872.82916666667</v>
      </c>
      <c r="C323">
        <v>58.83</v>
      </c>
      <c r="D323">
        <v>53.83</v>
      </c>
      <c r="E323">
        <v>64.84</v>
      </c>
      <c r="F323">
        <v>59.84</v>
      </c>
    </row>
    <row r="324" spans="1:6" hidden="1">
      <c r="A324" t="s">
        <v>388</v>
      </c>
      <c r="B324" s="44">
        <v>42872.836805555555</v>
      </c>
      <c r="C324">
        <v>57.7</v>
      </c>
      <c r="D324">
        <v>56.1</v>
      </c>
      <c r="E324">
        <v>64.150000000000006</v>
      </c>
      <c r="F324">
        <v>62.35</v>
      </c>
    </row>
    <row r="325" spans="1:6" hidden="1">
      <c r="A325" t="s">
        <v>394</v>
      </c>
      <c r="B325" s="44">
        <v>42872.836805555555</v>
      </c>
      <c r="C325">
        <v>57.7</v>
      </c>
      <c r="D325">
        <v>56.2</v>
      </c>
      <c r="E325">
        <v>64</v>
      </c>
      <c r="F325">
        <v>62</v>
      </c>
    </row>
    <row r="326" spans="1:6" hidden="1">
      <c r="A326" t="s">
        <v>435</v>
      </c>
      <c r="B326" s="44">
        <v>42872.836805555555</v>
      </c>
      <c r="C326">
        <v>57.5</v>
      </c>
      <c r="D326">
        <v>56.5</v>
      </c>
      <c r="E326">
        <v>63.9</v>
      </c>
      <c r="F326">
        <v>62.8</v>
      </c>
    </row>
    <row r="327" spans="1:6" hidden="1">
      <c r="A327" t="s">
        <v>681</v>
      </c>
      <c r="B327" s="44">
        <v>42872.832638888889</v>
      </c>
      <c r="C327">
        <v>57.22</v>
      </c>
      <c r="D327">
        <v>56.55</v>
      </c>
      <c r="E327">
        <v>63.54</v>
      </c>
      <c r="F327">
        <v>62.5</v>
      </c>
    </row>
    <row r="328" spans="1:6" hidden="1">
      <c r="A328" t="s">
        <v>391</v>
      </c>
      <c r="B328" s="44">
        <v>42872.836805555555</v>
      </c>
      <c r="C328">
        <v>58.15</v>
      </c>
      <c r="D328">
        <v>55.67</v>
      </c>
      <c r="E328">
        <v>64.81</v>
      </c>
      <c r="F328">
        <v>62.05</v>
      </c>
    </row>
    <row r="329" spans="1:6" hidden="1">
      <c r="A329" t="s">
        <v>389</v>
      </c>
      <c r="B329" s="44">
        <v>42872.836805555555</v>
      </c>
      <c r="C329">
        <v>58.45</v>
      </c>
      <c r="D329">
        <v>55.45</v>
      </c>
      <c r="E329">
        <v>64.95</v>
      </c>
      <c r="F329">
        <v>61.95</v>
      </c>
    </row>
    <row r="330" spans="1:6" hidden="1">
      <c r="A330" t="s">
        <v>390</v>
      </c>
      <c r="B330" s="44">
        <v>42872.836805555555</v>
      </c>
      <c r="C330">
        <v>57.6</v>
      </c>
      <c r="D330">
        <v>56</v>
      </c>
      <c r="E330">
        <v>64.099999999999994</v>
      </c>
      <c r="F330">
        <v>61.95</v>
      </c>
    </row>
    <row r="331" spans="1:6" hidden="1"/>
    <row r="332" spans="1:6" hidden="1">
      <c r="A332" t="s">
        <v>507</v>
      </c>
    </row>
    <row r="333" spans="1:6" hidden="1">
      <c r="A333" t="s">
        <v>508</v>
      </c>
    </row>
    <row r="334" spans="1:6" hidden="1">
      <c r="A334" t="s">
        <v>568</v>
      </c>
    </row>
    <row r="335" spans="1:6" hidden="1">
      <c r="A335" t="s">
        <v>569</v>
      </c>
    </row>
    <row r="336" spans="1:6" hidden="1">
      <c r="A336" t="s">
        <v>509</v>
      </c>
    </row>
    <row r="337" spans="1:3" hidden="1">
      <c r="A337" t="s">
        <v>510</v>
      </c>
    </row>
    <row r="338" spans="1:3" hidden="1">
      <c r="A338" t="s">
        <v>511</v>
      </c>
    </row>
    <row r="339" spans="1:3" hidden="1">
      <c r="A339" s="36" t="s">
        <v>512</v>
      </c>
    </row>
    <row r="340" spans="1:3" hidden="1">
      <c r="A340" t="s">
        <v>513</v>
      </c>
    </row>
    <row r="341" spans="1:3" hidden="1">
      <c r="A341" s="36">
        <v>88005555550</v>
      </c>
    </row>
    <row r="342" spans="1:3" hidden="1">
      <c r="A342" t="s">
        <v>514</v>
      </c>
    </row>
    <row r="343" spans="1:3" hidden="1">
      <c r="A343" t="s">
        <v>515</v>
      </c>
    </row>
    <row r="344" spans="1:3" hidden="1">
      <c r="A344" t="s">
        <v>516</v>
      </c>
      <c r="B344" s="45"/>
    </row>
    <row r="345" spans="1:3" hidden="1">
      <c r="A345" t="s">
        <v>24</v>
      </c>
    </row>
    <row r="346" spans="1:3" hidden="1">
      <c r="B346" s="45">
        <v>42872</v>
      </c>
      <c r="C346" t="s">
        <v>682</v>
      </c>
    </row>
    <row r="347" spans="1:3" hidden="1">
      <c r="A347" t="s">
        <v>517</v>
      </c>
      <c r="B347">
        <v>56.26</v>
      </c>
      <c r="C347" t="s">
        <v>683</v>
      </c>
    </row>
    <row r="348" spans="1:3" hidden="1">
      <c r="A348" t="s">
        <v>518</v>
      </c>
      <c r="B348">
        <v>62.04</v>
      </c>
      <c r="C348" t="s">
        <v>684</v>
      </c>
    </row>
    <row r="349" spans="1:3" hidden="1">
      <c r="A349" t="s">
        <v>519</v>
      </c>
    </row>
    <row r="350" spans="1:3" hidden="1">
      <c r="A350" t="s">
        <v>49</v>
      </c>
      <c r="B350" t="s">
        <v>520</v>
      </c>
      <c r="C350" t="s">
        <v>685</v>
      </c>
    </row>
    <row r="351" spans="1:3" hidden="1">
      <c r="A351" t="s">
        <v>157</v>
      </c>
      <c r="B351" t="s">
        <v>520</v>
      </c>
      <c r="C351" t="s">
        <v>686</v>
      </c>
    </row>
    <row r="352" spans="1:3" hidden="1">
      <c r="A352" t="s">
        <v>687</v>
      </c>
    </row>
    <row r="353" spans="1:4" hidden="1">
      <c r="A353" t="s">
        <v>688</v>
      </c>
    </row>
    <row r="354" spans="1:4" hidden="1">
      <c r="A354" t="s">
        <v>521</v>
      </c>
    </row>
    <row r="355" spans="1:4" hidden="1">
      <c r="A355" t="s">
        <v>522</v>
      </c>
    </row>
    <row r="356" spans="1:4" hidden="1">
      <c r="A356" t="s">
        <v>18</v>
      </c>
      <c r="C356" s="36"/>
      <c r="D356" s="38"/>
    </row>
    <row r="357" spans="1:4" hidden="1">
      <c r="A357" t="s">
        <v>523</v>
      </c>
      <c r="C357" s="36"/>
      <c r="D357" s="38"/>
    </row>
    <row r="358" spans="1:4" hidden="1">
      <c r="A358">
        <v>1</v>
      </c>
      <c r="B358" t="s">
        <v>25</v>
      </c>
      <c r="C358" s="36">
        <v>22517238</v>
      </c>
      <c r="D358" s="38">
        <v>-1.6E-2</v>
      </c>
    </row>
    <row r="359" spans="1:4" hidden="1">
      <c r="A359">
        <v>2</v>
      </c>
      <c r="B359" t="s">
        <v>390</v>
      </c>
      <c r="C359" s="36">
        <v>5197346</v>
      </c>
      <c r="D359" s="37">
        <v>-1.4999999999999999E-2</v>
      </c>
    </row>
    <row r="360" spans="1:4" hidden="1">
      <c r="A360">
        <v>3</v>
      </c>
      <c r="B360" t="s">
        <v>388</v>
      </c>
      <c r="C360" s="36">
        <v>3231796</v>
      </c>
      <c r="D360" s="38">
        <v>1E-3</v>
      </c>
    </row>
    <row r="361" spans="1:4" hidden="1">
      <c r="A361">
        <v>4</v>
      </c>
      <c r="B361" t="s">
        <v>389</v>
      </c>
      <c r="C361" s="36">
        <v>2981197</v>
      </c>
      <c r="D361" s="38">
        <v>0</v>
      </c>
    </row>
    <row r="362" spans="1:4" hidden="1">
      <c r="A362">
        <v>5</v>
      </c>
      <c r="B362" t="s">
        <v>391</v>
      </c>
      <c r="C362" s="36">
        <v>2768951</v>
      </c>
      <c r="D362" s="38">
        <v>6.0000000000000001E-3</v>
      </c>
    </row>
    <row r="363" spans="1:4" hidden="1">
      <c r="A363">
        <v>6</v>
      </c>
      <c r="B363" t="s">
        <v>435</v>
      </c>
      <c r="C363" s="36">
        <v>2381675</v>
      </c>
      <c r="D363" s="38">
        <v>-1.2999999999999999E-2</v>
      </c>
    </row>
    <row r="364" spans="1:4" hidden="1">
      <c r="A364">
        <v>7</v>
      </c>
      <c r="B364" t="s">
        <v>393</v>
      </c>
      <c r="C364" s="36">
        <v>1313294</v>
      </c>
      <c r="D364" s="38">
        <v>-6.0000000000000001E-3</v>
      </c>
    </row>
    <row r="365" spans="1:4" hidden="1">
      <c r="A365">
        <v>8</v>
      </c>
      <c r="B365" t="s">
        <v>394</v>
      </c>
      <c r="C365" s="36">
        <v>1305085</v>
      </c>
      <c r="D365" s="38">
        <v>-6.4000000000000001E-2</v>
      </c>
    </row>
    <row r="366" spans="1:4" hidden="1">
      <c r="A366">
        <v>9</v>
      </c>
      <c r="B366" t="s">
        <v>403</v>
      </c>
      <c r="C366" s="36">
        <v>1133406</v>
      </c>
      <c r="D366" s="38">
        <v>-1.2999999999999999E-2</v>
      </c>
    </row>
    <row r="367" spans="1:4" hidden="1">
      <c r="A367">
        <v>10</v>
      </c>
      <c r="B367" t="s">
        <v>400</v>
      </c>
      <c r="C367" s="36">
        <v>816855</v>
      </c>
      <c r="D367" s="38">
        <v>3.1E-2</v>
      </c>
    </row>
    <row r="368" spans="1:4" hidden="1">
      <c r="A368" t="s">
        <v>524</v>
      </c>
    </row>
    <row r="369" spans="1:4" hidden="1">
      <c r="A369" t="s">
        <v>525</v>
      </c>
      <c r="C369" s="36"/>
      <c r="D369" s="38"/>
    </row>
    <row r="370" spans="1:4" hidden="1">
      <c r="A370" t="s">
        <v>526</v>
      </c>
      <c r="C370" s="36"/>
      <c r="D370" s="38"/>
    </row>
    <row r="371" spans="1:4" hidden="1">
      <c r="A371">
        <v>1</v>
      </c>
      <c r="B371" t="s">
        <v>25</v>
      </c>
      <c r="C371" s="36">
        <v>3737980</v>
      </c>
      <c r="D371" s="38">
        <v>1E-3</v>
      </c>
    </row>
    <row r="372" spans="1:4" hidden="1">
      <c r="A372">
        <v>2</v>
      </c>
      <c r="B372" t="s">
        <v>388</v>
      </c>
      <c r="C372" s="36">
        <v>1491012</v>
      </c>
      <c r="D372" s="38">
        <v>8.0000000000000002E-3</v>
      </c>
    </row>
    <row r="373" spans="1:4" hidden="1">
      <c r="A373">
        <v>3</v>
      </c>
      <c r="B373" t="s">
        <v>389</v>
      </c>
      <c r="C373" s="36">
        <v>306099</v>
      </c>
      <c r="D373" s="38">
        <v>-5.0000000000000001E-3</v>
      </c>
    </row>
    <row r="374" spans="1:4" hidden="1">
      <c r="A374">
        <v>4</v>
      </c>
      <c r="B374" t="s">
        <v>390</v>
      </c>
      <c r="C374" s="36">
        <v>298742</v>
      </c>
      <c r="D374" s="38">
        <v>-3.0000000000000001E-3</v>
      </c>
    </row>
    <row r="375" spans="1:4" hidden="1">
      <c r="A375">
        <v>5</v>
      </c>
      <c r="B375" t="s">
        <v>435</v>
      </c>
      <c r="C375" s="36">
        <v>233171</v>
      </c>
      <c r="D375" s="38">
        <v>3.0000000000000001E-3</v>
      </c>
    </row>
    <row r="376" spans="1:4" hidden="1">
      <c r="A376">
        <v>6</v>
      </c>
      <c r="B376" t="s">
        <v>400</v>
      </c>
      <c r="C376" s="36">
        <v>160479</v>
      </c>
      <c r="D376" s="38">
        <v>1.7999999999999999E-2</v>
      </c>
    </row>
    <row r="377" spans="1:4" hidden="1">
      <c r="A377">
        <v>7</v>
      </c>
      <c r="B377" t="s">
        <v>411</v>
      </c>
      <c r="C377" s="36">
        <v>138974</v>
      </c>
      <c r="D377" s="37">
        <v>-5.0000000000000001E-3</v>
      </c>
    </row>
    <row r="378" spans="1:4" hidden="1">
      <c r="A378">
        <v>8</v>
      </c>
      <c r="B378" t="s">
        <v>401</v>
      </c>
      <c r="C378" s="36">
        <v>116082</v>
      </c>
      <c r="D378" s="38">
        <v>-1.6E-2</v>
      </c>
    </row>
    <row r="379" spans="1:4" hidden="1">
      <c r="A379">
        <v>9</v>
      </c>
      <c r="B379" t="s">
        <v>402</v>
      </c>
      <c r="C379" s="36">
        <v>114508</v>
      </c>
      <c r="D379" s="37">
        <v>0</v>
      </c>
    </row>
    <row r="380" spans="1:4" hidden="1">
      <c r="A380">
        <v>10</v>
      </c>
      <c r="B380" t="s">
        <v>403</v>
      </c>
      <c r="C380" s="36">
        <v>103886</v>
      </c>
      <c r="D380" s="38">
        <v>1E-3</v>
      </c>
    </row>
    <row r="381" spans="1:4" hidden="1">
      <c r="A381" t="s">
        <v>527</v>
      </c>
    </row>
    <row r="382" spans="1:4" hidden="1">
      <c r="A382" t="s">
        <v>525</v>
      </c>
      <c r="C382" s="36"/>
      <c r="D382" s="38"/>
    </row>
    <row r="383" spans="1:4" hidden="1">
      <c r="A383" t="s">
        <v>526</v>
      </c>
      <c r="C383" s="36"/>
      <c r="D383" s="38"/>
    </row>
    <row r="384" spans="1:4" hidden="1">
      <c r="A384">
        <v>1</v>
      </c>
      <c r="B384" t="s">
        <v>25</v>
      </c>
      <c r="C384" s="36">
        <v>8842694</v>
      </c>
      <c r="D384" s="38">
        <v>-2E-3</v>
      </c>
    </row>
    <row r="385" spans="1:4" hidden="1">
      <c r="A385">
        <v>2</v>
      </c>
      <c r="B385" t="s">
        <v>388</v>
      </c>
      <c r="C385" s="36">
        <v>1620515</v>
      </c>
      <c r="D385" s="38">
        <v>-1.4999999999999999E-2</v>
      </c>
    </row>
    <row r="386" spans="1:4" hidden="1">
      <c r="A386">
        <v>3</v>
      </c>
      <c r="B386" t="s">
        <v>389</v>
      </c>
      <c r="C386" s="36">
        <v>576998</v>
      </c>
      <c r="D386" s="38">
        <v>1.6E-2</v>
      </c>
    </row>
    <row r="387" spans="1:4" hidden="1">
      <c r="A387">
        <v>4</v>
      </c>
      <c r="B387" t="s">
        <v>390</v>
      </c>
      <c r="C387" s="36">
        <v>495019</v>
      </c>
      <c r="D387" s="38">
        <v>-1.7999999999999999E-2</v>
      </c>
    </row>
    <row r="388" spans="1:4" hidden="1">
      <c r="A388">
        <v>5</v>
      </c>
      <c r="B388" t="s">
        <v>391</v>
      </c>
      <c r="C388" s="36">
        <v>455823</v>
      </c>
      <c r="D388" s="38">
        <v>4.0000000000000001E-3</v>
      </c>
    </row>
    <row r="389" spans="1:4" hidden="1">
      <c r="A389">
        <v>6</v>
      </c>
      <c r="B389" t="s">
        <v>393</v>
      </c>
      <c r="C389" s="36">
        <v>349764</v>
      </c>
      <c r="D389" s="38">
        <v>2.5000000000000001E-2</v>
      </c>
    </row>
    <row r="390" spans="1:4" hidden="1">
      <c r="A390">
        <v>7</v>
      </c>
      <c r="B390" t="s">
        <v>435</v>
      </c>
      <c r="C390" s="36">
        <v>281331</v>
      </c>
      <c r="D390" s="37">
        <v>1E-3</v>
      </c>
    </row>
    <row r="391" spans="1:4" hidden="1">
      <c r="A391">
        <v>8</v>
      </c>
      <c r="B391" t="s">
        <v>394</v>
      </c>
      <c r="C391" s="36">
        <v>238644</v>
      </c>
      <c r="D391" s="38">
        <v>1.7000000000000001E-2</v>
      </c>
    </row>
    <row r="392" spans="1:4" hidden="1">
      <c r="A392">
        <v>9</v>
      </c>
      <c r="B392" t="s">
        <v>528</v>
      </c>
      <c r="C392" s="36">
        <v>214559</v>
      </c>
      <c r="D392" s="37">
        <v>0.03</v>
      </c>
    </row>
    <row r="393" spans="1:4" hidden="1">
      <c r="A393">
        <v>10</v>
      </c>
      <c r="B393" t="s">
        <v>529</v>
      </c>
      <c r="C393" s="36">
        <v>169468</v>
      </c>
      <c r="D393" s="38">
        <v>8.9999999999999993E-3</v>
      </c>
    </row>
    <row r="394" spans="1:4" hidden="1">
      <c r="A394" t="s">
        <v>530</v>
      </c>
    </row>
    <row r="395" spans="1:4" hidden="1">
      <c r="A395" t="s">
        <v>525</v>
      </c>
    </row>
    <row r="396" spans="1:4" hidden="1">
      <c r="A396" t="s">
        <v>526</v>
      </c>
    </row>
    <row r="397" spans="1:4" hidden="1">
      <c r="A397" t="s">
        <v>531</v>
      </c>
    </row>
    <row r="398" spans="1:4" hidden="1"/>
    <row r="399" spans="1:4" hidden="1">
      <c r="A399" t="s">
        <v>532</v>
      </c>
    </row>
    <row r="400" spans="1:4" hidden="1"/>
    <row r="401" spans="1:1" hidden="1">
      <c r="A401" t="s">
        <v>533</v>
      </c>
    </row>
    <row r="402" spans="1:1" hidden="1">
      <c r="A402" t="s">
        <v>534</v>
      </c>
    </row>
    <row r="403" spans="1:1" hidden="1"/>
    <row r="404" spans="1:1" hidden="1">
      <c r="A404" t="s">
        <v>535</v>
      </c>
    </row>
    <row r="405" spans="1:1" hidden="1">
      <c r="A405" t="s">
        <v>536</v>
      </c>
    </row>
    <row r="406" spans="1:1" hidden="1">
      <c r="A406" t="s">
        <v>23</v>
      </c>
    </row>
    <row r="407" spans="1:1" hidden="1">
      <c r="A407" t="s">
        <v>537</v>
      </c>
    </row>
    <row r="408" spans="1:1" hidden="1">
      <c r="A408" t="s">
        <v>538</v>
      </c>
    </row>
    <row r="409" spans="1:1" hidden="1">
      <c r="A409" t="s">
        <v>539</v>
      </c>
    </row>
    <row r="410" spans="1:1" hidden="1">
      <c r="A410" t="s">
        <v>540</v>
      </c>
    </row>
    <row r="411" spans="1:1" hidden="1">
      <c r="A411" t="s">
        <v>541</v>
      </c>
    </row>
    <row r="412" spans="1:1" hidden="1">
      <c r="A412" t="s">
        <v>542</v>
      </c>
    </row>
    <row r="413" spans="1:1" hidden="1">
      <c r="A413" t="s">
        <v>543</v>
      </c>
    </row>
    <row r="414" spans="1:1" hidden="1">
      <c r="A414" t="s">
        <v>544</v>
      </c>
    </row>
    <row r="415" spans="1:1" hidden="1">
      <c r="A415" t="s">
        <v>545</v>
      </c>
    </row>
    <row r="416" spans="1:1" hidden="1">
      <c r="A416" t="s">
        <v>546</v>
      </c>
    </row>
    <row r="417" spans="1:1" hidden="1">
      <c r="A417" t="s">
        <v>547</v>
      </c>
    </row>
    <row r="418" spans="1:1" hidden="1">
      <c r="A418" t="s">
        <v>548</v>
      </c>
    </row>
    <row r="419" spans="1:1" hidden="1">
      <c r="A419" t="s">
        <v>549</v>
      </c>
    </row>
    <row r="420" spans="1:1" hidden="1">
      <c r="A420" t="s">
        <v>367</v>
      </c>
    </row>
    <row r="421" spans="1:1" hidden="1">
      <c r="A421" t="s">
        <v>550</v>
      </c>
    </row>
    <row r="422" spans="1:1" hidden="1">
      <c r="A422" t="s">
        <v>551</v>
      </c>
    </row>
    <row r="423" spans="1:1" hidden="1">
      <c r="A423" t="s">
        <v>552</v>
      </c>
    </row>
    <row r="424" spans="1:1" hidden="1">
      <c r="A424" t="s">
        <v>371</v>
      </c>
    </row>
    <row r="425" spans="1:1" hidden="1">
      <c r="A425" t="s">
        <v>553</v>
      </c>
    </row>
    <row r="426" spans="1:1" hidden="1">
      <c r="A426" t="s">
        <v>554</v>
      </c>
    </row>
    <row r="427" spans="1:1" hidden="1">
      <c r="A427" t="s">
        <v>555</v>
      </c>
    </row>
    <row r="428" spans="1:1" hidden="1">
      <c r="A428" t="s">
        <v>22</v>
      </c>
    </row>
    <row r="429" spans="1:1" hidden="1">
      <c r="A429" t="s">
        <v>556</v>
      </c>
    </row>
    <row r="430" spans="1:1" hidden="1">
      <c r="A430" t="s">
        <v>557</v>
      </c>
    </row>
    <row r="431" spans="1:1" hidden="1">
      <c r="A431" t="s">
        <v>558</v>
      </c>
    </row>
    <row r="432" spans="1:1" hidden="1">
      <c r="A432" t="s">
        <v>559</v>
      </c>
    </row>
    <row r="433" spans="1:1">
      <c r="A433" t="s">
        <v>560</v>
      </c>
    </row>
    <row r="434" spans="1:1">
      <c r="A434" t="s">
        <v>561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Laneige&amp;Iope</vt:lpstr>
      <vt:lpstr>Лист2</vt:lpstr>
      <vt:lpstr>Лист5</vt:lpstr>
      <vt:lpstr>Лист4</vt:lpstr>
      <vt:lpstr>Лист5!KRW_USD.html_USD_1</vt:lpstr>
      <vt:lpstr>Лист4!kurs_valut</vt:lpstr>
      <vt:lpstr>'Laneige&amp;Iope'!Заголовки_для_печати</vt:lpstr>
      <vt:lpstr>'Laneige&amp;Iope'!Область_печати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2017-07-22T12:26:01Z</dcterms:modified>
</cp:coreProperties>
</file>