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Анна\Downloads\"/>
    </mc:Choice>
  </mc:AlternateContent>
  <bookViews>
    <workbookView xWindow="0" yWindow="0" windowWidth="20490" windowHeight="7620"/>
  </bookViews>
  <sheets>
    <sheet name="Лист1" sheetId="2" r:id="rId1"/>
  </sheets>
  <externalReferences>
    <externalReference r:id="rId2"/>
  </externalReferences>
  <calcPr calcId="162913"/>
</workbook>
</file>

<file path=xl/calcChain.xml><?xml version="1.0" encoding="utf-8"?>
<calcChain xmlns="http://schemas.openxmlformats.org/spreadsheetml/2006/main">
  <c r="J3" i="2" l="1"/>
  <c r="J4" i="2"/>
  <c r="J5" i="2"/>
  <c r="J6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107" i="2"/>
  <c r="J108" i="2"/>
  <c r="J109" i="2"/>
  <c r="J110" i="2"/>
  <c r="J111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I138" i="2"/>
  <c r="K81" i="2"/>
  <c r="K3" i="2"/>
  <c r="K4" i="2"/>
  <c r="K5" i="2"/>
  <c r="K6" i="2"/>
  <c r="K7" i="2"/>
  <c r="K8" i="2"/>
  <c r="K9" i="2"/>
  <c r="K10" i="2"/>
  <c r="K11" i="2"/>
  <c r="K12" i="2"/>
  <c r="K13" i="2"/>
  <c r="K14" i="2"/>
  <c r="K15" i="2"/>
  <c r="K16" i="2"/>
  <c r="K17" i="2"/>
  <c r="K18" i="2"/>
  <c r="K19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4" i="2"/>
  <c r="K85" i="2"/>
  <c r="K86" i="2"/>
  <c r="K87" i="2"/>
  <c r="K88" i="2"/>
  <c r="K89" i="2"/>
  <c r="K90" i="2"/>
  <c r="K91" i="2"/>
  <c r="K92" i="2"/>
  <c r="K93" i="2"/>
  <c r="K94" i="2"/>
  <c r="K95" i="2"/>
  <c r="K96" i="2"/>
  <c r="K97" i="2"/>
  <c r="K98" i="2"/>
  <c r="K99" i="2"/>
  <c r="K100" i="2"/>
  <c r="K101" i="2"/>
  <c r="K102" i="2"/>
  <c r="K103" i="2"/>
  <c r="K104" i="2"/>
  <c r="K105" i="2"/>
  <c r="K106" i="2"/>
  <c r="K107" i="2"/>
  <c r="K108" i="2"/>
  <c r="K109" i="2"/>
  <c r="K110" i="2"/>
  <c r="K111" i="2"/>
  <c r="K112" i="2"/>
  <c r="K113" i="2"/>
  <c r="K114" i="2"/>
  <c r="K115" i="2"/>
  <c r="K116" i="2"/>
  <c r="K117" i="2"/>
  <c r="K118" i="2"/>
  <c r="K119" i="2"/>
  <c r="K120" i="2"/>
  <c r="K121" i="2"/>
  <c r="K122" i="2"/>
  <c r="K123" i="2"/>
  <c r="K124" i="2"/>
  <c r="K125" i="2"/>
  <c r="K126" i="2"/>
  <c r="K127" i="2"/>
  <c r="K128" i="2"/>
  <c r="K129" i="2"/>
  <c r="K130" i="2"/>
  <c r="K131" i="2"/>
  <c r="K132" i="2"/>
  <c r="K133" i="2"/>
  <c r="K134" i="2"/>
  <c r="K135" i="2"/>
  <c r="K136" i="2"/>
  <c r="K137" i="2"/>
  <c r="B70" i="2"/>
  <c r="B52" i="2"/>
  <c r="B49" i="2"/>
  <c r="B77" i="2"/>
  <c r="B76" i="2"/>
  <c r="B75" i="2"/>
  <c r="B74" i="2"/>
  <c r="B73" i="2"/>
  <c r="B72" i="2"/>
  <c r="B71" i="2"/>
  <c r="B69" i="2"/>
  <c r="B68" i="2"/>
  <c r="B67" i="2"/>
  <c r="B66" i="2"/>
  <c r="B65" i="2"/>
  <c r="B64" i="2"/>
  <c r="B63" i="2"/>
  <c r="B62" i="2"/>
  <c r="B61" i="2"/>
  <c r="B59" i="2"/>
  <c r="B58" i="2"/>
  <c r="B57" i="2"/>
  <c r="B56" i="2"/>
  <c r="B55" i="2"/>
  <c r="B54" i="2"/>
  <c r="B53" i="2"/>
  <c r="B51" i="2"/>
  <c r="B50" i="2"/>
  <c r="B48" i="2"/>
  <c r="B47" i="2"/>
  <c r="B46" i="2"/>
  <c r="B45" i="2"/>
  <c r="B44" i="2"/>
  <c r="B43" i="2"/>
  <c r="B42" i="2"/>
  <c r="B41" i="2"/>
  <c r="B40" i="2"/>
  <c r="B39" i="2"/>
  <c r="B38" i="2"/>
  <c r="B37" i="2"/>
  <c r="B36" i="2"/>
  <c r="B34" i="2"/>
  <c r="B31" i="2"/>
  <c r="B30" i="2"/>
  <c r="B29" i="2"/>
  <c r="B28" i="2"/>
  <c r="B27" i="2"/>
  <c r="B26" i="2"/>
  <c r="B25" i="2"/>
  <c r="B24" i="2"/>
  <c r="B23" i="2"/>
  <c r="B22" i="2"/>
  <c r="B20" i="2"/>
  <c r="B19" i="2"/>
  <c r="B18" i="2"/>
  <c r="B17" i="2"/>
  <c r="B16" i="2"/>
  <c r="B15" i="2"/>
  <c r="B14" i="2"/>
  <c r="B13" i="2"/>
  <c r="B12" i="2"/>
  <c r="B11" i="2"/>
  <c r="B10" i="2"/>
  <c r="B9" i="2"/>
  <c r="B8" i="2"/>
  <c r="B7" i="2"/>
  <c r="B6" i="2"/>
  <c r="B5" i="2"/>
  <c r="B4" i="2"/>
  <c r="B3" i="2"/>
  <c r="K138" i="2" l="1"/>
  <c r="K139" i="2" s="1"/>
  <c r="J138" i="2"/>
</calcChain>
</file>

<file path=xl/sharedStrings.xml><?xml version="1.0" encoding="utf-8"?>
<sst xmlns="http://schemas.openxmlformats.org/spreadsheetml/2006/main" count="416" uniqueCount="414">
  <si>
    <t>팜스테이 스네일 리페어 크림</t>
  </si>
  <si>
    <t>팜스테이 스네일 뮤커스 모이스쳐 토너</t>
  </si>
  <si>
    <t>팜스테이 스네일 뮤커스 모이스쳐 에멀젼</t>
  </si>
  <si>
    <t>팜스테이 스네일 뮤커스 모이스쳐 크림</t>
  </si>
  <si>
    <t>НАИМЕНОВАНИЕ (англ)</t>
  </si>
  <si>
    <t>КОЛИЧЕСТВО ШТУК В КОРОБКЕ</t>
  </si>
  <si>
    <t xml:space="preserve">СУММА К ОПЛАТЕ KRW </t>
  </si>
  <si>
    <t>팜스테이 에스까르고 노블레스 인텐시브 스킨케어 3종 세트</t>
  </si>
  <si>
    <t>팜스테이 모이스처 수딩 젤 알로에베라</t>
  </si>
  <si>
    <t>Farmstay Jiju Horse Fat Hand Cream</t>
  </si>
  <si>
    <t>Farmstay VISIBLE DIFFERENCE WHITENING EYE CREAM</t>
  </si>
  <si>
    <t>Farmstay Real Skinny TwoWay Pact</t>
  </si>
  <si>
    <t>FarmStay Snail Repair Cream</t>
  </si>
  <si>
    <t>КОД</t>
  </si>
  <si>
    <t>НАИМЕНОВАНИЕ (кор)</t>
  </si>
  <si>
    <t>엠포맨3종세트</t>
  </si>
  <si>
    <t>MYUNGIN M FOR MAN BLACKEAN SET</t>
  </si>
  <si>
    <t>팜스테이 그레이프 스템셀 스킨케어 3종세트</t>
  </si>
  <si>
    <t>FarmStay GRAPE STEM CELL SKIN CARE 3SET</t>
  </si>
  <si>
    <t>팜스테이 그레이프 스템셀 스킨케어 5종세트</t>
  </si>
  <si>
    <t>FarmStay GRAPE STEM CELL SKIN CARE 5SET</t>
  </si>
  <si>
    <t>팜스테이 그레이프 스템셀 스킨케어 포맨 2종세트</t>
  </si>
  <si>
    <t>FarmStay GRAPE STEM CELL SKIN CARE FOR MAN 2 SET</t>
  </si>
  <si>
    <t>팜스테이 그린티씨드 퓨어 5종 세트</t>
  </si>
  <si>
    <t>FarmStay GREEN TEA SEED PURE SKIN CARE 5 SET</t>
  </si>
  <si>
    <t>팜스테이 비저블 디퍼런스 스네일 스킨 케어 4종세트</t>
  </si>
  <si>
    <t>FarmStay Visible Difference Snail SKIN CARE 4 SET</t>
  </si>
  <si>
    <t>팜스테이 비저블 디퍼런스 화이트닝 스킨케어 4종세트</t>
  </si>
  <si>
    <t>Farmstay VISIBLE DIFFERENCE WHITENING SKIN CARE 4 SET</t>
  </si>
  <si>
    <t>팜스테이 스네일 뮤커스 모이스쳐 스킨케어 4종세트</t>
  </si>
  <si>
    <t>Farmstay Snail Mucus Moisture Skin Care 4 SET</t>
  </si>
  <si>
    <t>팜스테이 허니&amp;골드3종세트</t>
  </si>
  <si>
    <t>Farmstay Honey &amp;Gold Essential Skin Care 3Set</t>
  </si>
  <si>
    <t>Farmstay Escargot Noblesse lntensive Skin Care 3 Set</t>
  </si>
  <si>
    <t>팜스테이 에스까르고 노블레스 인텐시브 스킨케어 5종 세트</t>
  </si>
  <si>
    <t>Farmstay Escargot Noblesse lntensive Skin Care 5 Set</t>
  </si>
  <si>
    <t>팜스테이 그레이프 스템셀 링클 리프팅 에센스</t>
  </si>
  <si>
    <t>팜스테이 그레이프 스템셀 화이트닝 앰플</t>
  </si>
  <si>
    <t>FarmStay GRAPE STEM CELL  WHITENING AMPLE</t>
  </si>
  <si>
    <t>팜스테이 그레이프 스템셀 링클 리페어 아이크림</t>
  </si>
  <si>
    <t>팜스테이 그레이프 스템셀 링클 리프팅크림</t>
  </si>
  <si>
    <t>FarmStay GRAPE STEM CELL WRINKLE LIFTING CREAM</t>
  </si>
  <si>
    <t>팜스테이 그레이프 스템셀 토너</t>
  </si>
  <si>
    <t>FarmStay GRAPE STEM CELL TONER</t>
  </si>
  <si>
    <t>팜스테이 그레이프 스템셀 에멀젼</t>
  </si>
  <si>
    <t>FarmStay GRAPE STEM CELL EMULSION</t>
  </si>
  <si>
    <t>팜스테이 비저블 디퍼런스 볼륨업 마스카라</t>
  </si>
  <si>
    <t>FarmStay VISIBLE DIFFERENCE VOLUME UP MASCARA</t>
  </si>
  <si>
    <t>팜스테이 비저블 디퍼런스 아이라이너</t>
  </si>
  <si>
    <t>헤스티나 마스카라</t>
  </si>
  <si>
    <t>HESTINA Long lash&amp;Curling MASCARA</t>
  </si>
  <si>
    <t>팜스테이 오일프리 UV디펜스 썬크림</t>
  </si>
  <si>
    <t>Farmstay OIL-FREE UV DEFENCE SUN CREAM</t>
  </si>
  <si>
    <t>팜스테이 비저블 디퍼런스 스네일 BB크림</t>
  </si>
  <si>
    <t>FarmStay Visible Difference Snail BB Cream</t>
  </si>
  <si>
    <t>팜스테이 비저블 디퍼런스 스네일 썬크림</t>
  </si>
  <si>
    <t>FarmStay Visible Difference Snail Sun Cream</t>
  </si>
  <si>
    <t>팜스테이 올인원 스네일 썬 비비크림</t>
  </si>
  <si>
    <t>FarmStay All-in one Snail Sun BB Cream</t>
  </si>
  <si>
    <t>팜스테이 녹차씨드 퓨어 안티링클 비비크림</t>
  </si>
  <si>
    <t>FarmStay GREEN TEA SEED PURE ANTI-WRINKLE BB CREAM</t>
  </si>
  <si>
    <t>팜스테이 포뮬라 올인원 갈락토미세스 씨씨크림</t>
  </si>
  <si>
    <t>FarmStay Formula All-In_One Galactomyces C.C Cream</t>
  </si>
  <si>
    <t>팜스테이 올인원 화이트닝 필링젤 사과</t>
  </si>
  <si>
    <t>Farmstay SNAIL ALL IN ONE WHITENING PEELING GEL CREAM APPLE</t>
  </si>
  <si>
    <t>팜스테이 올인원 화이트닝 필링젤 키위</t>
  </si>
  <si>
    <t>Farmstay SNAIL ALL IN ONE WHITENING PEELING GEL CREAM KIWI</t>
  </si>
  <si>
    <t>팜스테이 비저블 디퍼런스 스네일 아이크림</t>
  </si>
  <si>
    <t>FarmStay Visible Difference Snail Eye Cream</t>
  </si>
  <si>
    <t>팜스테이 비저블 디퍼런스 스네일 안티링클 에센스</t>
  </si>
  <si>
    <t>FarmStay Visible Difference Snail Anti-wrinkle Essence</t>
  </si>
  <si>
    <t>팜스테이 허니&amp;골드 링클 리프팅 에센스</t>
  </si>
  <si>
    <t>FarmStay Honey &amp; Gold Essence</t>
  </si>
  <si>
    <t>팜스테이 모이스처 수딩 젤 스네일</t>
  </si>
  <si>
    <t>FarmStay MOISTURE SOOTHING GEL SNAIL</t>
  </si>
  <si>
    <t>FarmStay MOISTURE SOOTHING GEL ALOEVERA</t>
  </si>
  <si>
    <t>팜스테이 퓨어 딥 클렌징 &amp; 마사지 크림 밀크</t>
  </si>
  <si>
    <t>FarmStay PURE DEEP CLEANSING &amp; MASSAGE CREAM MILK</t>
  </si>
  <si>
    <t>팜스테이 퓨어 딥 클렌징 &amp; 마사지 크림 석류</t>
  </si>
  <si>
    <t>FarmStay PURE DEEP CLEANSING &amp; MASSAGE CREAM POMEGRANATE</t>
  </si>
  <si>
    <t>팜스테이 퓨어 딥 클렌징 &amp; 마사지 크림 오이</t>
  </si>
  <si>
    <t>FarmStay PURE DEEP CLEANSING &amp; MASSAGE CREAM CUCUMBER</t>
  </si>
  <si>
    <t>팜스테이 녹차씨드 화이트닝 워터 크림</t>
  </si>
  <si>
    <t>FarmStay GREEN TEA SEED WHITENING WATER CREAM</t>
  </si>
  <si>
    <t>팜스테이 콜라겐 아쿠아 피그 젤리 팩</t>
  </si>
  <si>
    <t>FarmStay Collagen Aqua Piggy Jelly Pack</t>
  </si>
  <si>
    <t>팜스테이 비저블 디퍼런스 마스크 시트 그린티씨드</t>
  </si>
  <si>
    <t>FarmStay VISIBLE DIFFERENCE MASK SHEET GREENTEA SEED</t>
  </si>
  <si>
    <t>팜스테이 비저블 디퍼런스 마스크 시트 스네일</t>
  </si>
  <si>
    <t>FarmStay VISIBLE DIFFERENCE MASK SHEET SNAIL</t>
  </si>
  <si>
    <t>팜스테이 비저블 디퍼런스 마스크 시트 아세로라</t>
  </si>
  <si>
    <t>FarmStay VISIBLE DIFFERENCE MASK SHEET ACEROLA</t>
  </si>
  <si>
    <t>팜스테이 비저블 디퍼런스 마스크 시트 알로에</t>
  </si>
  <si>
    <t>FarmStay VISIBLE DIFFERENCE MASK SHEET ALOE</t>
  </si>
  <si>
    <t>팜스테이 비저블 디퍼런스 마스크 시트 진주</t>
  </si>
  <si>
    <t>FarmStay VISIBLE DIFFERENCE MASK SHEET PEARL</t>
  </si>
  <si>
    <t>팜스테이 비저블 디퍼런스 마스크 시트 콜라겐</t>
  </si>
  <si>
    <t>FarmStay VISIBLE DIFFERENCE MASK SHEET  COLLAGEN</t>
  </si>
  <si>
    <t>팜스테이 비저블 디퍼런스 마스크 시트 홍삼</t>
  </si>
  <si>
    <t>FarmStay VISIBLE DIFFERENCE MASK SHEET RED GINSENG</t>
  </si>
  <si>
    <t>팜스테이 비저블 디퍼런스 마스크 시트 오이</t>
  </si>
  <si>
    <t>FarmStay VISIBLE DIFFERENCE MASK SHEET CUCUMER</t>
  </si>
  <si>
    <t xml:space="preserve">팜스테이 비저블 디퍼런스 마스크 시트 버드네스트 </t>
  </si>
  <si>
    <t xml:space="preserve">FarmStay VISIBLE DIFFERENCE BIRDS NEST AQUA MASK PACK </t>
  </si>
  <si>
    <t>팜스테이 비저블 디퍼런스 마스크 시트 석류</t>
  </si>
  <si>
    <t xml:space="preserve">FarmStay VISIBLE DIFFERENCE POMEGRANATE MASK PACK </t>
  </si>
  <si>
    <t>팜스테이 제주마유 핸드크림</t>
  </si>
  <si>
    <t>팜스테이 올리브 핸드크림</t>
  </si>
  <si>
    <t>Farmstay Olive Intensive Moisture Hand&amp;Nail Cream</t>
  </si>
  <si>
    <t>팜스테이 퓨어 클렌징 폼 녹차</t>
  </si>
  <si>
    <t>FarmStay GREEN TEA SEED PURE CLEANSING FOAM</t>
  </si>
  <si>
    <t>팜스테이 퓨어 클렌징폼 스네일</t>
  </si>
  <si>
    <t>FarmStay SNAIL PURE CLEANSING FOAM</t>
  </si>
  <si>
    <t>팜스테이 퓨어 클렌징폼 알로에</t>
  </si>
  <si>
    <t>FarmStay ALOE PURE CLEANSING FOAM</t>
  </si>
  <si>
    <t>팜스테이 퓨어 클렌징폼 콜라겐</t>
  </si>
  <si>
    <t>FarmStay COLLAGEN PURE CLEANSING FOAM</t>
  </si>
  <si>
    <t>팜스테이 퓨어 클렌징폼 석류</t>
  </si>
  <si>
    <t>FarmStay GRANATE PURE CLEANSING FOAM</t>
  </si>
  <si>
    <t>팜스테이 퓨어 클렌징폼 홍삼</t>
  </si>
  <si>
    <t>FarmStay RED GINSENG PURE CLEANSING FOAM</t>
  </si>
  <si>
    <t>팜스테이 퓨어 클렌징폼 오이</t>
  </si>
  <si>
    <t>FarmStay CUCUMBER PURE CLEANSING FOAM</t>
  </si>
  <si>
    <t>팜스테이 비저블 디퍼런스 화이트닝 크림</t>
  </si>
  <si>
    <t>Farmstay VISIBLE DIFFERENCE WHITENING CREAM</t>
  </si>
  <si>
    <t>팜스테이 비저블 디퍼런스 화이트닝 아이크림</t>
  </si>
  <si>
    <t>스킨 어나더 홀스 오일 크림 (마유크림)</t>
  </si>
  <si>
    <t>SKIN ANOTHER Horse Oil Cream</t>
  </si>
  <si>
    <t>팜스테이 비저블 디퍼런스 화이트닝 콜라겐 크림</t>
  </si>
  <si>
    <t>Farmstay VISIBLE DIFFERENCE WHITENING COLLAGEN CREAM</t>
  </si>
  <si>
    <t>스킨어나더 버드네스트 아쿠아 슬리핑팩</t>
  </si>
  <si>
    <t>팜스테이 마유 UV디펜스 썬크림</t>
  </si>
  <si>
    <t>Farmstay Horse Oil UV Defence Sun Cream</t>
  </si>
  <si>
    <t>팜스테이 홀스오일&amp;골드 하이드로겔 아이패치</t>
  </si>
  <si>
    <t>Farmstay HORSE OIL&amp;GOLD  HYDROGEL EYE PATCH</t>
  </si>
  <si>
    <t>팜스테이 흑진주 &amp; 골드 하이드로겔 아이패치</t>
  </si>
  <si>
    <t>Farmstay BLACK PEARL&amp;GOLD  HYDROGEL EYE PATCH</t>
  </si>
  <si>
    <t>팜스테이 오이겔</t>
  </si>
  <si>
    <t>Farmstay REAL CUCUMBER GEL</t>
  </si>
  <si>
    <t>Farmstay Snail Mucus Moisture Toner</t>
  </si>
  <si>
    <t>Farmstay Snail Mucus Moisture Emulsion</t>
  </si>
  <si>
    <t>Farmstay Snail Mucus Moisture Cream</t>
  </si>
  <si>
    <t>팜스테이 에스까르고 노블레스 인텐시브 크림</t>
  </si>
  <si>
    <t>Farmstay Escargot Noblesse lntensive Cream</t>
  </si>
  <si>
    <t>팜스테이 에스까르고 노블레스 인텐시브 아이크림</t>
  </si>
  <si>
    <t>Farmstay Escargot Noblesse lntensive Eye Cream</t>
  </si>
  <si>
    <t>팜스테이 에스까르고 노블레스 인텐시브 VB 크림</t>
  </si>
  <si>
    <t>Farmstay Escargot Noblesse lntensive VB Cream</t>
  </si>
  <si>
    <t>팜스테이 프린세스 슬리핑 3Step 마스크</t>
  </si>
  <si>
    <t>Farmstay Princess Sleeping 3 STEP MASK</t>
  </si>
  <si>
    <t>팜스테이 프린세스 화이트닝 3Step 마스크</t>
  </si>
  <si>
    <t>Farmstay Princess Whitening 3 STEP MASK</t>
  </si>
  <si>
    <t>팜스테이 프린세스 아쿠아 3 Step 마스크</t>
  </si>
  <si>
    <t>Farmstay Princess Aqua 3 STEP MASK</t>
  </si>
  <si>
    <t>팜스테이 콜라겐 &amp; 히아루론산 올인원 앰플</t>
  </si>
  <si>
    <t>팜스테이 에스까르고 노블레스 인텐시브 필링젤</t>
  </si>
  <si>
    <t>Farmstay Escargot Noblesse lntensive PEELING GEL</t>
  </si>
  <si>
    <t>팜스테이 프린세스 화이트닝 핸드크림</t>
  </si>
  <si>
    <t>Farmstay Princess Whitening Hand Cream</t>
  </si>
  <si>
    <t>팜스테이 프린세스 로맨틱 러블리 퍼퓸 핸드크림</t>
  </si>
  <si>
    <t>Farmstay Princess Romantic Lovely Perfume Hand Cream</t>
  </si>
  <si>
    <t>팜스테이 프린세스 아쿠아 핸드크림</t>
  </si>
  <si>
    <t>Farmstay Princess Aqua Hand Cream</t>
  </si>
  <si>
    <t>팜스테이 클렌징폼 에그</t>
  </si>
  <si>
    <t>FarmStay EGG PURE CLEANSING FOAM</t>
  </si>
  <si>
    <t>팜스테이 마린콜라겐 크림</t>
  </si>
  <si>
    <t>FarmStay COLLAGEN AGE DEFYING BIO INTENSIVE CREAM</t>
  </si>
  <si>
    <t>팜스테이 해마 크림</t>
  </si>
  <si>
    <t>FarmStay SEA HORES AGE DEFYING BIO INTENSIVE CREAM</t>
  </si>
  <si>
    <t>팜스테이 프린세스 아이라이너(신제품)</t>
  </si>
  <si>
    <t>Farmstay Princess EYE LINER</t>
  </si>
  <si>
    <t>팜스테이 프린세스 마스카라(신제품)</t>
  </si>
  <si>
    <t>FarmStay Princess Curl &amp; Longlash MASCARA</t>
  </si>
  <si>
    <t>팜스테이 에스까르고 노블레스 인텐시브 BB 크림</t>
  </si>
  <si>
    <t>Farmstay Escargot Noblesse lntensive BB Cream</t>
  </si>
  <si>
    <t>팜스테이 핸드크림 바나나</t>
  </si>
  <si>
    <t>Farmstay Banana Hand CREAM</t>
  </si>
  <si>
    <t>팜스테이 악어 오일 크림</t>
  </si>
  <si>
    <t>Farmstay CROCODILE OIL CREAM</t>
  </si>
  <si>
    <t>팜스테이 비저블 디퍼런스 마스크 시트 밀크</t>
  </si>
  <si>
    <t xml:space="preserve">FarmStay VISIBLE DIFFERENCE MILK MASK PACK </t>
  </si>
  <si>
    <t>팜스테이 에스까르고 노블레스 인텐시브 로션</t>
  </si>
  <si>
    <t>Farmstay Escargot Noblesse lntensive EMULSION</t>
  </si>
  <si>
    <t>팜스테이 에스까르고 노블레스 인텐시브 토너</t>
  </si>
  <si>
    <t>Farmstay Escargot Noblesse lntensive TONER</t>
  </si>
  <si>
    <t>팜스테이 에스까르고 유브이 투웨이 팩트
(13호, 21호, 23호)</t>
  </si>
  <si>
    <t>Farmstay Escargot UV TWO-WAY PACT</t>
  </si>
  <si>
    <t>팜스테이 퓨어 클렌징 &amp; 마사지 크림 오이</t>
  </si>
  <si>
    <t>FarmStay PURE CLEANSING &amp; MASSAGE CREAM CUCUMBER</t>
  </si>
  <si>
    <t>팜스테이 퓨어 클렌징 &amp; 마사지 크림 마유</t>
  </si>
  <si>
    <t>FarmStay PURE CLEANSING &amp; MASSAGE CREAM Horse Oil</t>
  </si>
  <si>
    <t>팜스테이 퓨어 클렌징 &amp; 마사지 크림 콜라겐</t>
  </si>
  <si>
    <t>FarmStay PURE CLEANSING &amp; MASSAGE CREAM COLLAGEN</t>
  </si>
  <si>
    <t>팜스테이 퓨어 클렌징 &amp; 마사지 크림 석류</t>
  </si>
  <si>
    <t>FarmStay PURE CLEANSING &amp; MASSAGE CREAM POMEGRANATE</t>
  </si>
  <si>
    <t>팜스테이 퓨어 클렌징 &amp; 마사지 크림 알로에</t>
  </si>
  <si>
    <t>FarmStay PURE CLEANSING &amp; MASSAGE CREAM ALOE</t>
  </si>
  <si>
    <t>팜스테이 클렌징폼 마유</t>
  </si>
  <si>
    <t>팜스테이 잇츠 리얼 젤미스트 알로에</t>
  </si>
  <si>
    <t>FarmStay  it is real gel mist ALOE</t>
  </si>
  <si>
    <t>팜스테이 잇츠 리얼 젤미스트 석류</t>
  </si>
  <si>
    <t>FarmStay  it is real gel mist POMEGRANATE</t>
  </si>
  <si>
    <t>팜스테이 잇츠 리얼 젤미스트 콜라겐</t>
  </si>
  <si>
    <t>FarmStay  it is real gel mist COLLAGEN</t>
  </si>
  <si>
    <t>팜스테이 잇츠 리얼 젤미스트 에스까르고</t>
  </si>
  <si>
    <t>FarmStay  it is real gel mist Escargot</t>
  </si>
  <si>
    <t>팜스테이 비저블 디퍼런스 마스크 시트 마유</t>
  </si>
  <si>
    <t xml:space="preserve">FarmStay VISIBLE DIFFERENCE horse oil MASK PACK </t>
  </si>
  <si>
    <t>팜스테이 비저블 디퍼런스 마유크림</t>
  </si>
  <si>
    <t>FarmStay VISIBLE DIFFERENCE horse oil CREAM</t>
  </si>
  <si>
    <t>팜스테이 퍼펙트 볼륨 마스카라</t>
  </si>
  <si>
    <t>farm stay perfect VOLUME UP MASCARA</t>
  </si>
  <si>
    <t>팜스테이 비저블 디퍼런스 모이스쳐 밀크 로션</t>
  </si>
  <si>
    <t>farm stay visible differerce Moisture EMULSION (milk)</t>
  </si>
  <si>
    <t>팜스테이 비저블 디퍼런스 모이스쳐 밀크 스킨</t>
  </si>
  <si>
    <t>farm stay visible differerce Moisture TONER(milk)</t>
  </si>
  <si>
    <t>팜스테이 비저블 디퍼런스 모이스쳐 석류 로션</t>
  </si>
  <si>
    <t>farm stay visible differerce Moisture EMULSION (POMEGRANATE)</t>
  </si>
  <si>
    <t>팜스테이 비저블 디퍼런스 모이스쳐 석류 스킨</t>
  </si>
  <si>
    <t>farm stay visible differerce Moisture TONER(POMEGRANATE)</t>
  </si>
  <si>
    <t>팜스테이 에스까르고 폼클렌징</t>
  </si>
  <si>
    <t>farm stay Escargot Noblesse lntensive CLEANSING FOAM</t>
  </si>
  <si>
    <t>팜스테이 비저블 디퍼런스 핸드(스네일)</t>
  </si>
  <si>
    <t>farm stay visible differerce hand cream snail</t>
  </si>
  <si>
    <t>팜스테이 비저블 디퍼런스 핸드(올리브)</t>
  </si>
  <si>
    <t>farm stay visible differerce hand cream olive</t>
  </si>
  <si>
    <t>팜스테이 비저블 디퍼런스 핸드(딸기)</t>
  </si>
  <si>
    <t>farm stay visible differerce hand cream strawberry</t>
  </si>
  <si>
    <t>팜스테이 비저블 디퍼런스 핸드(흑진주)</t>
  </si>
  <si>
    <t>farm stay visible differerce hand cream black pearl</t>
  </si>
  <si>
    <t>팜스테이 비저블 디퍼런스 핸드(마유)</t>
  </si>
  <si>
    <t>farm stay visible differerce hand cream horse oil</t>
  </si>
  <si>
    <t>팜스테이 비저블 디퍼런스 핸드(알로에)</t>
  </si>
  <si>
    <t>farm stay visible differerce hand cream aloe</t>
  </si>
  <si>
    <t>팜스테이 비저블 디퍼런스 핸드(콜라겐)</t>
  </si>
  <si>
    <t>farm stay visible differerce hand cream collagen</t>
  </si>
  <si>
    <t>팜스테이 비저블 디퍼런스 해마크림</t>
  </si>
  <si>
    <t>FarmStay VISIBLE DIFFERENCE sea horse water full CREAM</t>
  </si>
  <si>
    <t>팜스테이 비저블 디퍼런스 모이스쳐 스네일 로션</t>
  </si>
  <si>
    <t>farm stay visible differerce Moisture EMULSION(snail)</t>
  </si>
  <si>
    <t>팜스테이 비저블 디퍼런스 모이스쳐 스네일 스킨</t>
  </si>
  <si>
    <t>farm stay visible differerce Moisture TONER(snail)</t>
  </si>
  <si>
    <t>팜스테이 비저블 디퍼런스 모이스쳐 알로에 로션</t>
  </si>
  <si>
    <t>farm stay visible differerce Moisture EMULSION(aloe)</t>
  </si>
  <si>
    <t>팜스테이 비저블 디퍼런스 모이스쳐 알로에 스킨</t>
  </si>
  <si>
    <t>farm stay visible differerce Moisture TONER(aloe)</t>
  </si>
  <si>
    <t>ЗАКАЗ ШТУК</t>
  </si>
  <si>
    <t>ИТОГО</t>
  </si>
  <si>
    <t>팜스테이 제주마유 컴플리트 크림</t>
    <phoneticPr fontId="8" type="noConversion"/>
  </si>
  <si>
    <t>팜스테이 제주마유 컴플리트 4종</t>
    <phoneticPr fontId="8" type="noConversion"/>
  </si>
  <si>
    <t>팜스테이 제주마유 컴플리트 스킨(출시예정)</t>
    <phoneticPr fontId="8" type="noConversion"/>
  </si>
  <si>
    <t>팜스테이 제주마유 컴플리트 로션(출시예정)</t>
    <phoneticPr fontId="8" type="noConversion"/>
  </si>
  <si>
    <t>팜스테이 제주마유 컴플리트 아이크림(출시예정)</t>
    <phoneticPr fontId="8" type="noConversion"/>
  </si>
  <si>
    <t>팜스테이 제주마유 컴플리트 삼푸</t>
    <phoneticPr fontId="8" type="noConversion"/>
  </si>
  <si>
    <t>Farmstay MAYU Complete SHAMPOO&amp;CONDITIONER</t>
    <phoneticPr fontId="8" type="noConversion"/>
  </si>
  <si>
    <t>팜스테이 제주마유 컴플리트 헤어팩</t>
    <phoneticPr fontId="8" type="noConversion"/>
  </si>
  <si>
    <t>Farmstay MAYU Complete Treatment Essence Hair Pack</t>
    <phoneticPr fontId="8" type="noConversion"/>
  </si>
  <si>
    <t>ВЕС 1 ШТУКИ (ГРАММ)</t>
  </si>
  <si>
    <t>ОБЩИЙ ВЕС (ГРАММ)</t>
  </si>
  <si>
    <t>КИЛОГРАММ</t>
  </si>
  <si>
    <t xml:space="preserve"> FarmStay GRAPE STEM CELL  WHITENING LIFTING ESSENCE</t>
  </si>
  <si>
    <t xml:space="preserve">Набор по уходу за кожей лица на экстракте слизи королевской улитки  5 предметов </t>
  </si>
  <si>
    <t xml:space="preserve">Набор по уходу за кожей лица на экстракте слизи королевской улитки  3 предмета                                                                                 </t>
  </si>
  <si>
    <t xml:space="preserve">Набор по уходу за кожей лица на экстракте меда и коллоидного золота 3 предмета                                                                  </t>
  </si>
  <si>
    <t xml:space="preserve">Набор по уходу за кожей лица на основе слизи улитки 4 предмета                                     </t>
  </si>
  <si>
    <t xml:space="preserve">Отбеливающий набор по уходу за кожей лица 4 предмета                                                                                                  </t>
  </si>
  <si>
    <t xml:space="preserve">Набор по уходу за кожей лица на основе слизи улитки -Видимый Эффект 4 предмета                                                                    </t>
  </si>
  <si>
    <t xml:space="preserve">Набор по уходу за кожей лица на основе зеленого чая - Севршенство Кожи 5 предметов                                                                    </t>
  </si>
  <si>
    <t xml:space="preserve">Набор по уходу за кожей лица на основе стволовых клеток винограда для МЖЧИН  2 предмета                                                       </t>
  </si>
  <si>
    <t xml:space="preserve">Набор по уходу за кожей лица на основе стволовых клеток винограда 5 предметов                                                          </t>
  </si>
  <si>
    <t xml:space="preserve">Набор по уходу за кожей лица на основе стволовых клеток винограда 3 предмета  </t>
  </si>
  <si>
    <t xml:space="preserve">Мужской набор по уходу за кожей                        3 предмета                                                                          </t>
  </si>
  <si>
    <t>Наименование (рус)</t>
  </si>
  <si>
    <t xml:space="preserve">FarmStay GRAPE STEM CELL WRINKLE REPAIR EYE CREAM   </t>
  </si>
  <si>
    <t xml:space="preserve">Тонер для лица на основе стволовых клеток винограда - лифтинг 50 мл </t>
  </si>
  <si>
    <t xml:space="preserve">Крем для лица, восстанавливает, разглаживает морщины и подтягивает кожу лица  </t>
  </si>
  <si>
    <t xml:space="preserve">Крем для глаз, восстанавливает и разглаживает морщины  </t>
  </si>
  <si>
    <t xml:space="preserve">Сыворотка для лица с натуральными стволовыми клетками винограда, отбеливание  </t>
  </si>
  <si>
    <t xml:space="preserve">Эссенция для лица на основе стволовых клеток винограда - лифтинг  </t>
  </si>
  <si>
    <t xml:space="preserve">Эмульсия  для лица на основе стволовых клеток винограда - лифтинг 50 мл </t>
  </si>
  <si>
    <t>팜스테이 리얼 스키니 투웨이 팩트   №21</t>
  </si>
  <si>
    <t xml:space="preserve">팜스테이 리얼 스키니 투웨이 팩트 №23 </t>
  </si>
  <si>
    <t>Восстанавливающий крем от морщин на основе улиточной слизи</t>
  </si>
  <si>
    <t>FarmStay VISIBLE DIFFERENCE  EYE LINER</t>
  </si>
  <si>
    <t>HESTINA удлиняющая тушь с подкручивающим эффектом</t>
  </si>
  <si>
    <t>Солнцезащитный крем на основе уличточной слизи</t>
  </si>
  <si>
    <t>ВВ крем для лица All-in one Snail , на основе уличточной слизи с солнцезащитным эффектом</t>
  </si>
  <si>
    <t>ВВ крем для лица, на основе семян зеленого чая с эффектом разглаживания морщин</t>
  </si>
  <si>
    <t>Формула All-In One Галактомикс C.C  крем</t>
  </si>
  <si>
    <t>Кремя для глаз на основе улиточной слизи Visible Difference</t>
  </si>
  <si>
    <t>Пиллинг гель  ALL IN ONE улиточный - Киви</t>
  </si>
  <si>
    <t>Пиллинг гель ALL IN ONE  улиточный - Яблоко</t>
  </si>
  <si>
    <t>Эссенция для кожи лица. Против старения на основе улиточной слизи Visible Difference</t>
  </si>
  <si>
    <t>Эссенция на основе Меда и Золотых частиц</t>
  </si>
  <si>
    <t>Увляжняющий гель на основе улиточной слизи</t>
  </si>
  <si>
    <t>Увляжняющий гель на основе  алое</t>
  </si>
  <si>
    <t>Глубоко очищающий масссажный крем - Молочный</t>
  </si>
  <si>
    <t>Глубоко очищающий масссажный крем - Гранат</t>
  </si>
  <si>
    <t>Глубоко очищающий масссажный крем - Огурец</t>
  </si>
  <si>
    <t>Аква крем для лица с отбеливающим эффектом</t>
  </si>
  <si>
    <t xml:space="preserve">Аква коллагеновая маска для лица  Piggy Jelly </t>
  </si>
  <si>
    <t>Jiju Лошадиный крем для рук</t>
  </si>
  <si>
    <t>Интенсивный крем для рук и ногтей - Олива</t>
  </si>
  <si>
    <t>Пенка для умывания - Семена Зеленого Чая</t>
  </si>
  <si>
    <t xml:space="preserve">Пенка для умывания - Улитка </t>
  </si>
  <si>
    <t>Пенка для умывания - Алое</t>
  </si>
  <si>
    <t>Пенка для умывания - Коллаген</t>
  </si>
  <si>
    <t>Пенка для умывания - Гранат</t>
  </si>
  <si>
    <t>Пенка для умывания - Красный Жень Шень</t>
  </si>
  <si>
    <t>Пенка для умывания -  Огурец</t>
  </si>
  <si>
    <t xml:space="preserve"> VISIBLE DIFFERENCE отбеливающий крем для лица</t>
  </si>
  <si>
    <t xml:space="preserve"> VISIBLE DIFFERENCE отбеливающий крем для век</t>
  </si>
  <si>
    <t>SKIN ANOTHER Крем на основе Лошадиного жира</t>
  </si>
  <si>
    <t>VISIBLE DIFFERENCE омолаживающий крем для лица с коллагеном</t>
  </si>
  <si>
    <t xml:space="preserve">SKIN ANOTHER BIRD'S NEST AQUA SLEEPING PACK </t>
  </si>
  <si>
    <t>Ночная маска на экстракте секреции ласточки-саланганы</t>
  </si>
  <si>
    <t>Солнцезащитный крем на основе Лошадиного жира</t>
  </si>
  <si>
    <t>Гидрогелевые патчи для кожи вокруг глаз на основе Лошадиного жира и Золота</t>
  </si>
  <si>
    <t>Гидрогелевые патчи для кожи вокруг глаз на основе Черного жемчуга  и Золота</t>
  </si>
  <si>
    <t>Огуречный увлажняющий гель для тела</t>
  </si>
  <si>
    <t xml:space="preserve">Тонер на основе улиточной слизи </t>
  </si>
  <si>
    <t>Эмульсия на основе улиточной слизи</t>
  </si>
  <si>
    <t xml:space="preserve">Крем для лица на основе улиточной слизи </t>
  </si>
  <si>
    <t>Пудра для лица с запаской утонченная №21</t>
  </si>
  <si>
    <t>Пудра для лица с запаской утонченная  №23</t>
  </si>
  <si>
    <t xml:space="preserve">Тушь для ресниц, придающя объем  </t>
  </si>
  <si>
    <t xml:space="preserve">подводка для глаз   </t>
  </si>
  <si>
    <t>Обезжиренный солнцезащитный крем</t>
  </si>
  <si>
    <t xml:space="preserve">ВВ крем на основе улиточной слизи </t>
  </si>
  <si>
    <t>Интенсивный улиточный крем для лица против морщин</t>
  </si>
  <si>
    <t>Интенсивный улиточный крем от морщин для кожи вокруг глаз</t>
  </si>
  <si>
    <t>Ноблесс VB-крем   выровнивает  тон кожи, скрывая пигментацию</t>
  </si>
  <si>
    <t xml:space="preserve">Маска для лица ночная 3-шаговая (крем+сыворотка+маска) </t>
  </si>
  <si>
    <t xml:space="preserve">Маска для лица отбеливающая 3-шаговая (крем+сыворотка+маска) </t>
  </si>
  <si>
    <t xml:space="preserve">Маска для лица Аква 3-шаговая (крем+сыворотка+маска) </t>
  </si>
  <si>
    <t>Farmstay ALOE  ALL-IN ONE AMPOULE</t>
  </si>
  <si>
    <t>Farmstay POMENGRATE  ALL-IN ONE AMPOULE</t>
  </si>
  <si>
    <t>Farmstay BLACK PEARL  ALL-IN ONE AMPOULE</t>
  </si>
  <si>
    <t xml:space="preserve">Farmstay COLLAGEN&amp;HYALURONIC  ACID   ALL-IN ONE AMPOULE </t>
  </si>
  <si>
    <t xml:space="preserve">Натуральный жидкий экстракт 2в1 Гиалурон и Коллаген </t>
  </si>
  <si>
    <t>Натуральный жидкий экстракт 2в1 Черный Жемчуг</t>
  </si>
  <si>
    <t>Натуральный жидкий экстракт 2в1 Гранат</t>
  </si>
  <si>
    <t>Натуральный жидкий экстракт 2в1 Алое</t>
  </si>
  <si>
    <t>Интенсивный улиточный Пиллинг - Гель</t>
  </si>
  <si>
    <t>Отбеливающий крем для рук - Принцесса</t>
  </si>
  <si>
    <t>Парфюмированный крем для  рук - Принцесса</t>
  </si>
  <si>
    <t>Аква крем для рук - Принцесса</t>
  </si>
  <si>
    <t>Пенка для умывания от пор на основе яичного экстракта</t>
  </si>
  <si>
    <t>Ант возрастной био - интенсивный крем для лица с  Коллагена\ом</t>
  </si>
  <si>
    <t>Подводка для глаз - Принцесса</t>
  </si>
  <si>
    <t>Удлиняющая тушь с подкручивающим эффектом - Принцесса</t>
  </si>
  <si>
    <t>Ноблесс Интенсивный ВВ Крем</t>
  </si>
  <si>
    <t>Крем для рук- Банан</t>
  </si>
  <si>
    <t>Крем на основе Жира Крокодила</t>
  </si>
  <si>
    <t>Ноблесс Интенсивная Улиточная эмульсия</t>
  </si>
  <si>
    <t>Ноблесс Интенсивный Улиточный Тонер</t>
  </si>
  <si>
    <t>Солнцезащитная пудра для лица с запаской                                                                 №13                                                                          №21                                                                         №23</t>
  </si>
  <si>
    <t>ОЧИЩАЮЩИЙ МАССАЖНЫЙ КРЕМ - ОГУРЕЦ</t>
  </si>
  <si>
    <t>ОЧИЩАЮЩИЙ МАССАЖНЫЙ КРЕМ - ЛОШАДИНЫЙ ЖИР</t>
  </si>
  <si>
    <t>ОЧИЩАЮЩИЙ МАССАЖНЫЙ КРЕМ - КОЛЛАГЕН</t>
  </si>
  <si>
    <t>ОЧИЩАЮЩИЙ МАССАЖНЫЙ КРЕМ - ГРАНАТ</t>
  </si>
  <si>
    <t>ОЧИЩАЮЩИЙ МАССАЖНЫЙ КРЕМ - АЛОЕ</t>
  </si>
  <si>
    <t>Farmstay Cleansing Foam HORSE OIL</t>
  </si>
  <si>
    <t>УВЛАЖНЯЮЩИЙ МИСТ ДЛЯ ЛИЦА - АЛОЕ</t>
  </si>
  <si>
    <t>УВЛАЖНЯЮЩИЙ МИСТ ДЛЯ ЛИЦА - ГРАНАТ</t>
  </si>
  <si>
    <t>УВЛАЖНЯЮЩИЙ МИСТ ДЛЯ ЛИЦА - КОЛЛАГЕН</t>
  </si>
  <si>
    <t>УВЛАЖНЯЮЩИЙ МИСТ ДЛЯ ЛИЦА - УЛИТКА</t>
  </si>
  <si>
    <t>FarmStay jeju mayu complete cream</t>
  </si>
  <si>
    <t>КОМПЛЕКСНЫЙ КРЕМ ДЛЯ ЛИЦА НА ЭКСТРАКТЕ ЖИРА ЛОШАДИ</t>
  </si>
  <si>
    <t xml:space="preserve"> НАБОР ДЛЯ ЛИЦА, НА ЭКСТРАКТЕ ЖИРА ЛОШАДИ 4 ПРЕДМЕТА</t>
  </si>
  <si>
    <t>КОМПЛЕКСНЫЙ ТОНЕР ДЛЯ ЛИЦА НА ЭКСТРАКТЕ ЖИРА ЛОШАДИ</t>
  </si>
  <si>
    <t>КОМПЛЕКСНАЯ ЭМУЛЬСИЯ ДЛЯ ЛИЦА НА ЭКСТРАКТЕ ЖИРА ЛОШАДИ</t>
  </si>
  <si>
    <t>FarmStay jeju mayu complete 4 set</t>
  </si>
  <si>
    <t>FarmStay jeju mayu complete TONER</t>
  </si>
  <si>
    <t>FarmStay jeju mayu complete EMULSION</t>
  </si>
  <si>
    <t>FarmStay jeju mayu complete EYE CREAM</t>
  </si>
  <si>
    <t>КОМПЛЕКСНЫЙ КРЕМ  ДЛЯ КОЖИ ВОКРУГ ГЛАЗ НА ЭКСТРАКТЕ ЖИРА ЛОШАДИ</t>
  </si>
  <si>
    <t>КОМПЛЕКСНЫЙ ШАМПУНЬ С КОНДИЦИОНЕРОМ НА ОСНОВЕ ЛОШАДИНОГО ЖИРА</t>
  </si>
  <si>
    <t>КОМПЛЕКСНАЯ ЛЕЧЕБНАЯ МАСКА - ЭССЕНЦИЯ ДЛЯ ВОЛОС НА ОСНОВЕ ЛОШАДИНОГО ЖИРА</t>
  </si>
  <si>
    <t xml:space="preserve">ЭФФЕКТИВНЫЙ КРЕМ ДЛЯ ИЦА НА ОСНОВЕ ЛОШАДИННОГО ЖИРА </t>
  </si>
  <si>
    <t>ТУШЬ ДЛЯ РЕСНИЦ ПРИДАЮЩАЯ ОБЪЕМ</t>
  </si>
  <si>
    <t>УВЛАЖНЯЮЩАЯ ЭМУЛЬСИЯ - МОЛОКО</t>
  </si>
  <si>
    <t>УВЛАЖНЯЮЩИЙ ТОНЕР - МОЛОКО</t>
  </si>
  <si>
    <t>УВЛАЖНЯЮЩАЯ ЭМУЛЬСИЯ - ГРАНАТ</t>
  </si>
  <si>
    <t>УВЛАЖНЯЮЩИЙ ТОНЕР - ГРАНАТ</t>
  </si>
  <si>
    <t>Ноблесс Интенсивная Улиточная Пенка для умывания</t>
  </si>
  <si>
    <t>Крем для рук - Улитка</t>
  </si>
  <si>
    <t>Крем для рук - Олива</t>
  </si>
  <si>
    <t>Крем для рук - Клубника</t>
  </si>
  <si>
    <t>Крем для рук - Черный Жемчуг</t>
  </si>
  <si>
    <t>Крем для рук - Лошадинный Жир</t>
  </si>
  <si>
    <t>Крем для рук - Алое</t>
  </si>
  <si>
    <t>Крем для рук - Коллаген</t>
  </si>
  <si>
    <t>Увлажняющий крем для лица на экстракте Морского Конька</t>
  </si>
  <si>
    <t>Ант возрастной био - интенсивный крем для лица на экстракте Морского Конька</t>
  </si>
  <si>
    <t xml:space="preserve">УВЛАЖНЯЮЩАЯ ЭМУЛЬСИЯ - УЛИТКА </t>
  </si>
  <si>
    <t>УВЛАЖНЯЮЩИЙ ТОНЕР - УЛИТКА</t>
  </si>
  <si>
    <t>УВЛАЖНЯЮЩАЯ ЭМУЛЬСИЯ - АЛОЕ</t>
  </si>
  <si>
    <t>УВЛАЖНЯЮЩИЙ ТОНЕР - АЛОЕ</t>
  </si>
  <si>
    <t>Маска для лица VISIBLE DIFFERENCE - Семена зеленого чая (10 шт в пачке)</t>
  </si>
  <si>
    <t>Маска для лица VISIBLE DIFFERENCE -  Барбадосская вишня ( 10 шт в пачке)</t>
  </si>
  <si>
    <t>Маска для лица VISIBLE DIFFERENCE -   Жемчуг                   (10 шт в пачке)</t>
  </si>
  <si>
    <t xml:space="preserve">Маска для лица VISIBLE DIFFERENCE -   Алое                             ( 10шт в пачке)                                                                </t>
  </si>
  <si>
    <t>Маска для лица VISIBLE DIFFERENCE -  Улитка                       (10 шт в пачке)</t>
  </si>
  <si>
    <t>Маска для лица VISIBLE DIFFERENCE -   Коллаген                           (10 шт в пачке)</t>
  </si>
  <si>
    <t>Маска для лица VISIBLE DIFFERENCE -   Красный Жень Шень (10 шт в пачке)</t>
  </si>
  <si>
    <t>Маска для лица VISIBLE DIFFERENCE -   Огурец                            (10 шт в пачке)</t>
  </si>
  <si>
    <t>Маска для лица VISIBLE DIFFERENCE -   Аква                        (10 шт в пачке)</t>
  </si>
  <si>
    <t>Маска для лица VISIBLE DIFFERENCE -   Гранат                             (10 шт в пачке)</t>
  </si>
  <si>
    <t>Маска для лица VISIBLE DIFFERENCE - Молочная                     (10шт в пачке)</t>
  </si>
  <si>
    <t>Маска для лица VISIBLE DIFFERENCE -   НА ОСНОВЕ ЛОШАДИННОГО ЖИРА                            (10 шт в пачке)</t>
  </si>
  <si>
    <r>
      <rPr>
        <b/>
        <u/>
        <sz val="11"/>
        <color theme="1"/>
        <rFont val="Calibri"/>
        <family val="2"/>
        <charset val="204"/>
        <scheme val="minor"/>
      </rPr>
      <t>ОПТ от 5 шт одной позиции, наборы от 2 штук</t>
    </r>
    <r>
      <rPr>
        <sz val="11"/>
        <color theme="1"/>
        <rFont val="Calibri"/>
        <family val="2"/>
        <charset val="204"/>
        <scheme val="minor"/>
      </rPr>
      <t xml:space="preserve">  Минимальный заказ от 250 000 KRW или $200. Оптовые цены указаны в корейских вонах  ₩, для конвертации в нужную валюту рекомендуем скачать бесплатное мобильное приложение "XE" на смартфон или воспользоваться любым другим онлайн-калькулятором валют в интернете.  Доставка напрямую из Сеула в любую точку России, страны СНГ и Европы. Посылки до 16 кг отправляем EMS с доставкой до двери, если вес больше, то делим на 2-3 посылки. Крупные партии свыше 50 кг отправляем CARGO-грузом паромом до Владивостока, затем досылаем ТК ПЭК или Деловые Линии. Стоимость доставки от $6,5 до $8 за 1 кг.  Как заказать оптом?  Cкачать с сайта этот прайс, в последней колонке проставить необходимое количество интересующего товара, сохранить изменения в файле и отправить на koreablizko@gmail.com, собираем и упаковываем заказ. Сообщаем сумму с учетом товара и стоимости доставки. Предоплата 100% в $ по SWIFT-коду в Корею или WesternUnion, также возможна оплата в ₽ на банковскую карту Сбербанк, Альфа-банк, ВТБ24, Тинькофф, первод Колибри или Золотая Корона по курсу продажи $ на день оплаты. Телефон в Сеуле: </t>
    </r>
    <r>
      <rPr>
        <b/>
        <sz val="11"/>
        <color theme="1"/>
        <rFont val="Calibri"/>
        <family val="2"/>
        <charset val="204"/>
        <scheme val="minor"/>
      </rPr>
      <t>+82-10-7329-4253</t>
    </r>
    <r>
      <rPr>
        <sz val="11"/>
        <color theme="1"/>
        <rFont val="Calibri"/>
        <family val="2"/>
        <charset val="204"/>
        <scheme val="minor"/>
      </rPr>
      <t xml:space="preserve"> (WhatsApp, Viber, KakaoTalk)-Алексей Журавлев, +7-912-633-66-88 (WhatsApp, Viber)   </t>
    </r>
    <r>
      <rPr>
        <i/>
        <sz val="11"/>
        <color theme="1"/>
        <rFont val="Calibri"/>
        <family val="2"/>
        <charset val="204"/>
        <scheme val="minor"/>
      </rPr>
      <t>Если изображение товара видно недостаточно хорошо, то увеличьте масштаб прайса в правом нижнем углу</t>
    </r>
  </si>
  <si>
    <t xml:space="preserve"> цена опт  ₩</t>
  </si>
  <si>
    <t>изображение товара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</si>
</sst>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_-* #,##0_-;\-* #,##0_-;_-* &quot;-&quot;_-;_-@_-"/>
    <numFmt numFmtId="165" formatCode="0_);[Red]\(0\)"/>
    <numFmt numFmtId="166" formatCode="_-[$₩-412]* #,##0_-;\-[$₩-412]* #,##0_-;_-[$₩-412]* &quot;-&quot;_-;_-@_-"/>
    <numFmt numFmtId="167" formatCode="0.0%"/>
  </numFmts>
  <fonts count="26">
    <font>
      <sz val="11"/>
      <color theme="1"/>
      <name val="Calibri"/>
      <family val="2"/>
      <charset val="129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129"/>
      <scheme val="minor"/>
    </font>
    <font>
      <sz val="8"/>
      <name val="Calibri"/>
      <family val="2"/>
      <charset val="129"/>
      <scheme val="minor"/>
    </font>
    <font>
      <sz val="11"/>
      <color theme="1"/>
      <name val="Calibri"/>
      <family val="3"/>
      <charset val="129"/>
      <scheme val="minor"/>
    </font>
    <font>
      <sz val="11"/>
      <name val="돋움"/>
      <family val="3"/>
      <charset val="129"/>
    </font>
    <font>
      <sz val="11"/>
      <color theme="1"/>
      <name val="Calibri"/>
      <family val="2"/>
      <scheme val="minor"/>
    </font>
    <font>
      <sz val="9"/>
      <color theme="1"/>
      <name val="Calibri"/>
      <family val="3"/>
      <charset val="129"/>
      <scheme val="minor"/>
    </font>
    <font>
      <sz val="10"/>
      <name val="Arial"/>
      <family val="2"/>
    </font>
    <font>
      <sz val="11"/>
      <color indexed="8"/>
      <name val="맑은 고딕"/>
      <family val="3"/>
      <charset val="129"/>
    </font>
    <font>
      <b/>
      <sz val="12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24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9"/>
      <color theme="1"/>
      <name val="Calibri"/>
      <family val="2"/>
      <charset val="129"/>
      <scheme val="minor"/>
    </font>
    <font>
      <sz val="9"/>
      <color theme="1"/>
      <name val="Cambria"/>
      <family val="3"/>
      <charset val="129"/>
      <scheme val="major"/>
    </font>
    <font>
      <u/>
      <sz val="9.9"/>
      <color theme="10"/>
      <name val="Calibri"/>
      <family val="2"/>
      <charset val="129"/>
    </font>
    <font>
      <b/>
      <u/>
      <sz val="11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39997558519241921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9">
    <xf numFmtId="0" fontId="0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10" fillId="0" borderId="0"/>
    <xf numFmtId="0" fontId="11" fillId="0" borderId="0"/>
    <xf numFmtId="0" fontId="7" fillId="0" borderId="0">
      <alignment vertical="center"/>
    </xf>
    <xf numFmtId="0" fontId="13" fillId="0" borderId="0"/>
    <xf numFmtId="164" fontId="14" fillId="0" borderId="0" applyFont="0" applyFill="0" applyBorder="0" applyAlignment="0" applyProtection="0">
      <alignment vertical="center"/>
    </xf>
    <xf numFmtId="164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0" fillId="0" borderId="0"/>
    <xf numFmtId="0" fontId="7" fillId="0" borderId="0">
      <alignment vertical="center"/>
    </xf>
    <xf numFmtId="0" fontId="7" fillId="0" borderId="0">
      <alignment vertical="center"/>
    </xf>
    <xf numFmtId="0" fontId="23" fillId="0" borderId="0" applyNumberFormat="0" applyFill="0" applyBorder="0" applyAlignment="0" applyProtection="0">
      <alignment vertical="top"/>
      <protection locked="0"/>
    </xf>
  </cellStyleXfs>
  <cellXfs count="76">
    <xf numFmtId="0" fontId="0" fillId="0" borderId="0" xfId="0">
      <alignment vertical="center"/>
    </xf>
    <xf numFmtId="0" fontId="7" fillId="2" borderId="0" xfId="0" applyFont="1" applyFill="1">
      <alignment vertical="center"/>
    </xf>
    <xf numFmtId="0" fontId="6" fillId="2" borderId="1" xfId="0" applyFont="1" applyFill="1" applyBorder="1">
      <alignment vertical="center"/>
    </xf>
    <xf numFmtId="0" fontId="6" fillId="2" borderId="1" xfId="0" applyFont="1" applyFill="1" applyBorder="1" applyAlignment="1">
      <alignment horizontal="left" vertical="center" wrapText="1" shrinkToFit="1"/>
    </xf>
    <xf numFmtId="0" fontId="6" fillId="2" borderId="1" xfId="0" applyFont="1" applyFill="1" applyBorder="1" applyAlignment="1">
      <alignment horizontal="center" vertical="center"/>
    </xf>
    <xf numFmtId="0" fontId="6" fillId="4" borderId="1" xfId="16" applyFont="1" applyFill="1" applyBorder="1" applyAlignment="1">
      <alignment horizontal="center" vertical="center"/>
    </xf>
    <xf numFmtId="166" fontId="16" fillId="4" borderId="1" xfId="16" applyNumberFormat="1" applyFont="1" applyFill="1" applyBorder="1" applyAlignment="1">
      <alignment horizontal="center" vertical="center"/>
    </xf>
    <xf numFmtId="0" fontId="18" fillId="2" borderId="1" xfId="3" applyFont="1" applyFill="1" applyBorder="1" applyAlignment="1">
      <alignment horizontal="left" vertical="center" wrapText="1" shrinkToFit="1"/>
    </xf>
    <xf numFmtId="0" fontId="6" fillId="2" borderId="1" xfId="4" applyFont="1" applyFill="1" applyBorder="1" applyAlignment="1">
      <alignment horizontal="left" vertical="center" wrapText="1"/>
    </xf>
    <xf numFmtId="0" fontId="18" fillId="2" borderId="1" xfId="3" applyFont="1" applyFill="1" applyBorder="1" applyAlignment="1">
      <alignment horizontal="left" vertical="center" wrapText="1"/>
    </xf>
    <xf numFmtId="0" fontId="6" fillId="0" borderId="0" xfId="0" applyFont="1">
      <alignment vertical="center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9" fillId="0" borderId="0" xfId="0" applyFont="1">
      <alignment vertical="center"/>
    </xf>
    <xf numFmtId="165" fontId="19" fillId="2" borderId="1" xfId="0" applyNumberFormat="1" applyFont="1" applyFill="1" applyBorder="1" applyAlignment="1">
      <alignment horizontal="center" vertical="center"/>
    </xf>
    <xf numFmtId="165" fontId="20" fillId="2" borderId="1" xfId="3" applyNumberFormat="1" applyFont="1" applyFill="1" applyBorder="1" applyAlignment="1">
      <alignment horizontal="center" vertical="center" shrinkToFit="1"/>
    </xf>
    <xf numFmtId="165" fontId="19" fillId="2" borderId="1" xfId="1" applyNumberFormat="1" applyFont="1" applyFill="1" applyBorder="1" applyAlignment="1">
      <alignment horizontal="center" vertical="center" shrinkToFit="1"/>
    </xf>
    <xf numFmtId="167" fontId="19" fillId="2" borderId="1" xfId="1" applyNumberFormat="1" applyFont="1" applyFill="1" applyBorder="1" applyAlignment="1">
      <alignment horizontal="center" vertical="center"/>
    </xf>
    <xf numFmtId="165" fontId="19" fillId="2" borderId="1" xfId="0" quotePrefix="1" applyNumberFormat="1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left" vertical="center" wrapText="1" shrinkToFit="1"/>
    </xf>
    <xf numFmtId="0" fontId="19" fillId="2" borderId="1" xfId="2" applyFont="1" applyFill="1" applyBorder="1" applyAlignment="1">
      <alignment horizontal="left" vertical="center" wrapText="1" shrinkToFit="1"/>
    </xf>
    <xf numFmtId="0" fontId="19" fillId="0" borderId="0" xfId="0" applyFont="1" applyAlignment="1">
      <alignment horizontal="left" vertical="center"/>
    </xf>
    <xf numFmtId="166" fontId="16" fillId="5" borderId="1" xfId="16" applyNumberFormat="1" applyFont="1" applyFill="1" applyBorder="1" applyAlignment="1">
      <alignment horizontal="center" vertical="center" wrapText="1"/>
    </xf>
    <xf numFmtId="0" fontId="15" fillId="4" borderId="1" xfId="0" applyFont="1" applyFill="1" applyBorder="1" applyAlignment="1">
      <alignment horizontal="center" vertical="center"/>
    </xf>
    <xf numFmtId="166" fontId="15" fillId="4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6" fontId="16" fillId="5" borderId="1" xfId="1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16" fillId="0" borderId="0" xfId="0" applyFont="1">
      <alignment vertical="center"/>
    </xf>
    <xf numFmtId="0" fontId="16" fillId="4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left" vertical="center" wrapText="1" shrinkToFit="1"/>
    </xf>
    <xf numFmtId="0" fontId="4" fillId="2" borderId="1" xfId="0" applyFont="1" applyFill="1" applyBorder="1" applyAlignment="1">
      <alignment horizontal="left" vertical="center" wrapText="1" shrinkToFit="1"/>
    </xf>
    <xf numFmtId="0" fontId="0" fillId="0" borderId="1" xfId="0" applyBorder="1">
      <alignment vertical="center"/>
    </xf>
    <xf numFmtId="165" fontId="22" fillId="0" borderId="1" xfId="0" applyNumberFormat="1" applyFont="1" applyBorder="1" applyAlignment="1">
      <alignment horizontal="center" vertical="center"/>
    </xf>
    <xf numFmtId="0" fontId="21" fillId="2" borderId="1" xfId="0" applyFont="1" applyFill="1" applyBorder="1" applyAlignment="1">
      <alignment horizontal="center" vertical="center" wrapText="1" shrinkToFit="1"/>
    </xf>
    <xf numFmtId="0" fontId="12" fillId="0" borderId="1" xfId="0" applyFont="1" applyBorder="1" applyAlignment="1">
      <alignment horizontal="center" vertical="center" wrapText="1" shrinkToFit="1"/>
    </xf>
    <xf numFmtId="0" fontId="12" fillId="0" borderId="1" xfId="0" applyFont="1" applyBorder="1" applyAlignment="1">
      <alignment horizontal="center" vertical="center"/>
    </xf>
    <xf numFmtId="167" fontId="12" fillId="0" borderId="1" xfId="1" applyNumberFormat="1" applyFont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 wrapText="1" shrinkToFit="1"/>
    </xf>
    <xf numFmtId="0" fontId="12" fillId="0" borderId="1" xfId="0" applyFont="1" applyFill="1" applyBorder="1" applyAlignment="1">
      <alignment horizontal="center" vertical="center"/>
    </xf>
    <xf numFmtId="0" fontId="4" fillId="2" borderId="1" xfId="4" applyFont="1" applyFill="1" applyBorder="1" applyAlignment="1">
      <alignment horizontal="left" vertical="center" wrapText="1"/>
    </xf>
    <xf numFmtId="0" fontId="4" fillId="2" borderId="0" xfId="0" applyFont="1" applyFill="1" applyAlignment="1">
      <alignment vertical="center" wrapText="1"/>
    </xf>
    <xf numFmtId="0" fontId="4" fillId="0" borderId="1" xfId="0" applyFont="1" applyBorder="1" applyAlignment="1">
      <alignment horizontal="center" vertical="center" wrapText="1" shrinkToFit="1"/>
    </xf>
    <xf numFmtId="0" fontId="4" fillId="0" borderId="0" xfId="0" applyFont="1" applyAlignment="1">
      <alignment horizontal="left" vertical="center" wrapText="1"/>
    </xf>
    <xf numFmtId="0" fontId="18" fillId="0" borderId="0" xfId="18" applyFont="1" applyAlignment="1" applyProtection="1">
      <alignment vertical="center" wrapText="1"/>
    </xf>
    <xf numFmtId="0" fontId="3" fillId="2" borderId="1" xfId="0" applyFont="1" applyFill="1" applyBorder="1" applyAlignment="1">
      <alignment horizontal="left" vertical="center" wrapText="1" shrinkToFit="1"/>
    </xf>
    <xf numFmtId="0" fontId="15" fillId="4" borderId="4" xfId="0" applyFont="1" applyFill="1" applyBorder="1" applyAlignment="1">
      <alignment horizontal="center" vertical="center" wrapText="1"/>
    </xf>
    <xf numFmtId="166" fontId="16" fillId="0" borderId="0" xfId="0" applyNumberFormat="1" applyFont="1" applyAlignment="1">
      <alignment horizontal="center" vertical="center" wrapText="1"/>
    </xf>
    <xf numFmtId="0" fontId="19" fillId="2" borderId="1" xfId="0" applyFont="1" applyFill="1" applyBorder="1" applyAlignment="1">
      <alignment horizontal="left" vertical="top" wrapText="1" shrinkToFit="1"/>
    </xf>
    <xf numFmtId="0" fontId="5" fillId="2" borderId="1" xfId="0" applyFont="1" applyFill="1" applyBorder="1" applyAlignment="1">
      <alignment horizontal="left" vertical="top" wrapText="1" shrinkToFit="1"/>
    </xf>
    <xf numFmtId="0" fontId="4" fillId="2" borderId="1" xfId="0" applyFont="1" applyFill="1" applyBorder="1" applyAlignment="1">
      <alignment horizontal="left" vertical="top" wrapText="1" shrinkToFit="1"/>
    </xf>
    <xf numFmtId="0" fontId="0" fillId="0" borderId="0" xfId="0" applyAlignment="1">
      <alignment horizontal="left" vertical="top"/>
    </xf>
    <xf numFmtId="0" fontId="16" fillId="5" borderId="1" xfId="11" applyFont="1" applyFill="1" applyBorder="1" applyAlignment="1">
      <alignment horizontal="left" vertical="top" wrapText="1"/>
    </xf>
    <xf numFmtId="166" fontId="16" fillId="5" borderId="1" xfId="11" applyNumberFormat="1" applyFont="1" applyFill="1" applyBorder="1" applyAlignment="1">
      <alignment horizontal="left" vertical="top" wrapText="1"/>
    </xf>
    <xf numFmtId="0" fontId="16" fillId="5" borderId="1" xfId="0" applyFont="1" applyFill="1" applyBorder="1" applyAlignment="1">
      <alignment horizontal="left" vertical="top" wrapText="1"/>
    </xf>
    <xf numFmtId="0" fontId="9" fillId="0" borderId="0" xfId="0" applyFont="1" applyAlignment="1">
      <alignment horizontal="left" vertical="top"/>
    </xf>
    <xf numFmtId="0" fontId="6" fillId="2" borderId="1" xfId="0" applyFont="1" applyFill="1" applyBorder="1" applyAlignment="1">
      <alignment horizontal="left" vertical="top"/>
    </xf>
    <xf numFmtId="165" fontId="19" fillId="2" borderId="1" xfId="0" applyNumberFormat="1" applyFont="1" applyFill="1" applyBorder="1" applyAlignment="1">
      <alignment horizontal="left" vertical="top"/>
    </xf>
    <xf numFmtId="0" fontId="7" fillId="2" borderId="1" xfId="0" applyFont="1" applyFill="1" applyBorder="1" applyAlignment="1">
      <alignment horizontal="left" vertical="top"/>
    </xf>
    <xf numFmtId="166" fontId="16" fillId="5" borderId="1" xfId="16" applyNumberFormat="1" applyFont="1" applyFill="1" applyBorder="1" applyAlignment="1">
      <alignment horizontal="left" vertical="top" wrapText="1"/>
    </xf>
    <xf numFmtId="0" fontId="6" fillId="4" borderId="1" xfId="16" applyFont="1" applyFill="1" applyBorder="1" applyAlignment="1">
      <alignment horizontal="left" vertical="top"/>
    </xf>
    <xf numFmtId="166" fontId="16" fillId="4" borderId="1" xfId="16" applyNumberFormat="1" applyFont="1" applyFill="1" applyBorder="1" applyAlignment="1">
      <alignment horizontal="left" vertical="top"/>
    </xf>
    <xf numFmtId="0" fontId="7" fillId="2" borderId="0" xfId="0" applyFont="1" applyFill="1" applyAlignment="1">
      <alignment horizontal="left" vertical="top"/>
    </xf>
    <xf numFmtId="0" fontId="16" fillId="5" borderId="1" xfId="11" applyFont="1" applyFill="1" applyBorder="1" applyAlignment="1">
      <alignment vertical="top" wrapText="1"/>
    </xf>
    <xf numFmtId="0" fontId="2" fillId="3" borderId="4" xfId="11" applyFont="1" applyFill="1" applyBorder="1" applyAlignment="1">
      <alignment horizontal="left" vertical="top" wrapText="1"/>
    </xf>
    <xf numFmtId="0" fontId="17" fillId="3" borderId="6" xfId="11" applyFont="1" applyFill="1" applyBorder="1" applyAlignment="1">
      <alignment horizontal="left" vertical="top" wrapText="1"/>
    </xf>
    <xf numFmtId="0" fontId="17" fillId="3" borderId="2" xfId="11" applyFont="1" applyFill="1" applyBorder="1" applyAlignment="1">
      <alignment horizontal="left" vertical="top" wrapText="1"/>
    </xf>
    <xf numFmtId="0" fontId="6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165" fontId="19" fillId="2" borderId="3" xfId="0" applyNumberFormat="1" applyFont="1" applyFill="1" applyBorder="1" applyAlignment="1">
      <alignment horizontal="center" vertical="center"/>
    </xf>
    <xf numFmtId="165" fontId="19" fillId="2" borderId="5" xfId="0" applyNumberFormat="1" applyFont="1" applyFill="1" applyBorder="1" applyAlignment="1">
      <alignment horizontal="center" vertical="center"/>
    </xf>
  </cellXfs>
  <cellStyles count="19">
    <cellStyle name="Normal_Crystal Shine  ColorRich" xfId="6"/>
    <cellStyle name="Гиперссылка" xfId="18" builtinId="8"/>
    <cellStyle name="Обычный" xfId="0" builtinId="0"/>
    <cellStyle name="Процентный" xfId="1" builtinId="5"/>
    <cellStyle name="쉼표 [0] 2" xfId="7"/>
    <cellStyle name="쉼표 [0] 5" xfId="8"/>
    <cellStyle name="표준 10 12 2 3 3" xfId="5"/>
    <cellStyle name="표준 10 12 2 3 3 2" xfId="17"/>
    <cellStyle name="표준 11" xfId="9"/>
    <cellStyle name="표준 2" xfId="10"/>
    <cellStyle name="표준 22" xfId="4"/>
    <cellStyle name="표준 3" xfId="11"/>
    <cellStyle name="표준 4" xfId="12"/>
    <cellStyle name="표준 5" xfId="13"/>
    <cellStyle name="표준 6" xfId="14"/>
    <cellStyle name="표준 7" xfId="15"/>
    <cellStyle name="표준 8" xfId="16"/>
    <cellStyle name="표준 9" xfId="2"/>
    <cellStyle name="표준_final PI 6-30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pn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6" Type="http://schemas.openxmlformats.org/officeDocument/2006/relationships/image" Target="../media/image16.jpeg"/><Relationship Id="rId107" Type="http://schemas.openxmlformats.org/officeDocument/2006/relationships/image" Target="../media/image107.pn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png"/><Relationship Id="rId113" Type="http://schemas.openxmlformats.org/officeDocument/2006/relationships/image" Target="../media/image113.png"/><Relationship Id="rId118" Type="http://schemas.openxmlformats.org/officeDocument/2006/relationships/image" Target="../media/image118.jpeg"/><Relationship Id="rId126" Type="http://schemas.openxmlformats.org/officeDocument/2006/relationships/image" Target="../media/image126.jpeg"/><Relationship Id="rId134" Type="http://schemas.openxmlformats.org/officeDocument/2006/relationships/image" Target="../media/image134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pn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png"/><Relationship Id="rId121" Type="http://schemas.openxmlformats.org/officeDocument/2006/relationships/image" Target="../media/image12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jpeg"/><Relationship Id="rId106" Type="http://schemas.openxmlformats.org/officeDocument/2006/relationships/image" Target="../media/image106.pn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pn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105832</xdr:colOff>
      <xdr:row>4</xdr:row>
      <xdr:rowOff>62204</xdr:rowOff>
    </xdr:from>
    <xdr:to>
      <xdr:col>0</xdr:col>
      <xdr:colOff>1643061</xdr:colOff>
      <xdr:row>4</xdr:row>
      <xdr:rowOff>1131093</xdr:rowOff>
    </xdr:to>
    <xdr:pic>
      <xdr:nvPicPr>
        <xdr:cNvPr id="8" name="그림 8" descr="IMG_1193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6832" y="4750621"/>
          <a:ext cx="1537229" cy="1068889"/>
        </a:xfrm>
        <a:prstGeom prst="rect">
          <a:avLst/>
        </a:prstGeom>
      </xdr:spPr>
    </xdr:pic>
    <xdr:clientData/>
  </xdr:twoCellAnchor>
  <xdr:twoCellAnchor editAs="oneCell">
    <xdr:from>
      <xdr:col>0</xdr:col>
      <xdr:colOff>57149</xdr:colOff>
      <xdr:row>13</xdr:row>
      <xdr:rowOff>209550</xdr:rowOff>
    </xdr:from>
    <xdr:to>
      <xdr:col>0</xdr:col>
      <xdr:colOff>609599</xdr:colOff>
      <xdr:row>13</xdr:row>
      <xdr:rowOff>209550</xdr:rowOff>
    </xdr:to>
    <xdr:pic>
      <xdr:nvPicPr>
        <xdr:cNvPr id="9" name="그림 9" descr="IMG_1214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42899" y="9839325"/>
          <a:ext cx="55245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76199</xdr:colOff>
      <xdr:row>2</xdr:row>
      <xdr:rowOff>209549</xdr:rowOff>
    </xdr:from>
    <xdr:to>
      <xdr:col>0</xdr:col>
      <xdr:colOff>612775</xdr:colOff>
      <xdr:row>2</xdr:row>
      <xdr:rowOff>209550</xdr:rowOff>
    </xdr:to>
    <xdr:pic>
      <xdr:nvPicPr>
        <xdr:cNvPr id="13" name="그림 13" descr="1363051419906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61949" y="2162174"/>
          <a:ext cx="536576" cy="1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16</xdr:row>
      <xdr:rowOff>200025</xdr:rowOff>
    </xdr:from>
    <xdr:to>
      <xdr:col>0</xdr:col>
      <xdr:colOff>605625</xdr:colOff>
      <xdr:row>16</xdr:row>
      <xdr:rowOff>200025</xdr:rowOff>
    </xdr:to>
    <xdr:pic>
      <xdr:nvPicPr>
        <xdr:cNvPr id="17" name="그림 18" descr="팜스테이스템셀크림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3375" y="11687175"/>
          <a:ext cx="55800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10</xdr:row>
      <xdr:rowOff>209550</xdr:rowOff>
    </xdr:from>
    <xdr:to>
      <xdr:col>0</xdr:col>
      <xdr:colOff>609600</xdr:colOff>
      <xdr:row>10</xdr:row>
      <xdr:rowOff>209550</xdr:rowOff>
    </xdr:to>
    <xdr:pic>
      <xdr:nvPicPr>
        <xdr:cNvPr id="18" name="그림 19" descr="IMG_6826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42900" y="8086725"/>
          <a:ext cx="55245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64291</xdr:colOff>
      <xdr:row>5</xdr:row>
      <xdr:rowOff>23812</xdr:rowOff>
    </xdr:from>
    <xdr:to>
      <xdr:col>0</xdr:col>
      <xdr:colOff>1583530</xdr:colOff>
      <xdr:row>5</xdr:row>
      <xdr:rowOff>916781</xdr:rowOff>
    </xdr:to>
    <xdr:pic>
      <xdr:nvPicPr>
        <xdr:cNvPr id="21" name="그림 22" descr="IMGP6899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38135" y="3976687"/>
          <a:ext cx="1519239" cy="892969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7</xdr:row>
      <xdr:rowOff>190500</xdr:rowOff>
    </xdr:from>
    <xdr:to>
      <xdr:col>0</xdr:col>
      <xdr:colOff>609599</xdr:colOff>
      <xdr:row>7</xdr:row>
      <xdr:rowOff>190500</xdr:rowOff>
    </xdr:to>
    <xdr:pic>
      <xdr:nvPicPr>
        <xdr:cNvPr id="24" name="그림 25" descr="1395970400223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71475" y="6057900"/>
          <a:ext cx="523874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352421</xdr:colOff>
      <xdr:row>23</xdr:row>
      <xdr:rowOff>19052</xdr:rowOff>
    </xdr:from>
    <xdr:to>
      <xdr:col>0</xdr:col>
      <xdr:colOff>1083468</xdr:colOff>
      <xdr:row>23</xdr:row>
      <xdr:rowOff>1190627</xdr:rowOff>
    </xdr:to>
    <xdr:pic>
      <xdr:nvPicPr>
        <xdr:cNvPr id="57" name="그림 59" descr="20141107_110842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 l="14881" t="21946" r="6141" b="9792"/>
        <a:stretch>
          <a:fillRect/>
        </a:stretch>
      </xdr:blipFill>
      <xdr:spPr>
        <a:xfrm rot="5400000">
          <a:off x="406001" y="23385066"/>
          <a:ext cx="1171575" cy="731047"/>
        </a:xfrm>
        <a:prstGeom prst="rect">
          <a:avLst/>
        </a:prstGeom>
      </xdr:spPr>
    </xdr:pic>
    <xdr:clientData/>
  </xdr:twoCellAnchor>
  <xdr:twoCellAnchor editAs="oneCell">
    <xdr:from>
      <xdr:col>0</xdr:col>
      <xdr:colOff>183619</xdr:colOff>
      <xdr:row>51</xdr:row>
      <xdr:rowOff>209554</xdr:rowOff>
    </xdr:from>
    <xdr:to>
      <xdr:col>0</xdr:col>
      <xdr:colOff>605751</xdr:colOff>
      <xdr:row>51</xdr:row>
      <xdr:rowOff>210919</xdr:rowOff>
    </xdr:to>
    <xdr:pic>
      <xdr:nvPicPr>
        <xdr:cNvPr id="62" name="그림 64" descr="20141224_132226_003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 l="13096" t="5363" r="18949"/>
        <a:stretch>
          <a:fillRect/>
        </a:stretch>
      </xdr:blipFill>
      <xdr:spPr>
        <a:xfrm rot="5400000">
          <a:off x="679752" y="36060821"/>
          <a:ext cx="1365" cy="422132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66</xdr:row>
      <xdr:rowOff>247650</xdr:rowOff>
    </xdr:from>
    <xdr:to>
      <xdr:col>0</xdr:col>
      <xdr:colOff>607607</xdr:colOff>
      <xdr:row>66</xdr:row>
      <xdr:rowOff>247650</xdr:rowOff>
    </xdr:to>
    <xdr:pic>
      <xdr:nvPicPr>
        <xdr:cNvPr id="65" name="그림 67" descr="20150311_104846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l="10418" t="13758" r="13978" b="17979"/>
        <a:stretch>
          <a:fillRect/>
        </a:stretch>
      </xdr:blipFill>
      <xdr:spPr>
        <a:xfrm>
          <a:off x="361950" y="47167800"/>
          <a:ext cx="531407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67</xdr:row>
      <xdr:rowOff>0</xdr:rowOff>
    </xdr:from>
    <xdr:to>
      <xdr:col>0</xdr:col>
      <xdr:colOff>609600</xdr:colOff>
      <xdr:row>67</xdr:row>
      <xdr:rowOff>0</xdr:rowOff>
    </xdr:to>
    <xdr:pic>
      <xdr:nvPicPr>
        <xdr:cNvPr id="68" name="그림 70" descr="20150413_102319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l="24706" t="2646" r="21716" b="2104"/>
        <a:stretch>
          <a:fillRect/>
        </a:stretch>
      </xdr:blipFill>
      <xdr:spPr>
        <a:xfrm>
          <a:off x="504825" y="48920399"/>
          <a:ext cx="390525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406837</xdr:colOff>
      <xdr:row>52</xdr:row>
      <xdr:rowOff>63500</xdr:rowOff>
    </xdr:from>
    <xdr:to>
      <xdr:col>0</xdr:col>
      <xdr:colOff>1015995</xdr:colOff>
      <xdr:row>52</xdr:row>
      <xdr:rowOff>820207</xdr:rowOff>
    </xdr:to>
    <xdr:pic>
      <xdr:nvPicPr>
        <xdr:cNvPr id="69" name="그림 71" descr="20150414_133824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l="16815" t="1305" r="18594" b="4503"/>
        <a:stretch>
          <a:fillRect/>
        </a:stretch>
      </xdr:blipFill>
      <xdr:spPr>
        <a:xfrm rot="5400000" flipH="1">
          <a:off x="714062" y="55974942"/>
          <a:ext cx="756707" cy="609158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73</xdr:row>
      <xdr:rowOff>190499</xdr:rowOff>
    </xdr:from>
    <xdr:to>
      <xdr:col>0</xdr:col>
      <xdr:colOff>609600</xdr:colOff>
      <xdr:row>73</xdr:row>
      <xdr:rowOff>190499</xdr:rowOff>
    </xdr:to>
    <xdr:pic>
      <xdr:nvPicPr>
        <xdr:cNvPr id="76" name="그림 78" descr="20150504_155829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l="6251" t="15875" r="12191" b="11629"/>
        <a:stretch>
          <a:fillRect/>
        </a:stretch>
      </xdr:blipFill>
      <xdr:spPr>
        <a:xfrm>
          <a:off x="342900" y="53606699"/>
          <a:ext cx="55245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238124</xdr:colOff>
      <xdr:row>70</xdr:row>
      <xdr:rowOff>38102</xdr:rowOff>
    </xdr:from>
    <xdr:to>
      <xdr:col>0</xdr:col>
      <xdr:colOff>533400</xdr:colOff>
      <xdr:row>70</xdr:row>
      <xdr:rowOff>190500</xdr:rowOff>
    </xdr:to>
    <xdr:pic>
      <xdr:nvPicPr>
        <xdr:cNvPr id="77" name="그림 79" descr="20150526_115533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 l="4611" t="30939" r="6985" b="27257"/>
        <a:stretch>
          <a:fillRect/>
        </a:stretch>
      </xdr:blipFill>
      <xdr:spPr>
        <a:xfrm rot="5400000">
          <a:off x="366713" y="52087463"/>
          <a:ext cx="609598" cy="29527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12</xdr:row>
      <xdr:rowOff>190500</xdr:rowOff>
    </xdr:from>
    <xdr:to>
      <xdr:col>0</xdr:col>
      <xdr:colOff>607895</xdr:colOff>
      <xdr:row>12</xdr:row>
      <xdr:rowOff>190500</xdr:rowOff>
    </xdr:to>
    <xdr:pic>
      <xdr:nvPicPr>
        <xdr:cNvPr id="79" name="그림 81" descr="20150701_143933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 l="3030" t="2155" r="4040" b="1594"/>
        <a:stretch>
          <a:fillRect/>
        </a:stretch>
      </xdr:blipFill>
      <xdr:spPr>
        <a:xfrm>
          <a:off x="352426" y="9363075"/>
          <a:ext cx="541219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180974</xdr:colOff>
      <xdr:row>3</xdr:row>
      <xdr:rowOff>28574</xdr:rowOff>
    </xdr:from>
    <xdr:to>
      <xdr:col>0</xdr:col>
      <xdr:colOff>1524001</xdr:colOff>
      <xdr:row>3</xdr:row>
      <xdr:rowOff>1092087</xdr:rowOff>
    </xdr:to>
    <xdr:pic>
      <xdr:nvPicPr>
        <xdr:cNvPr id="141" name="그림 5" descr="IMG_1165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54818" y="1635918"/>
          <a:ext cx="1343027" cy="1063513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</xdr:row>
      <xdr:rowOff>209549</xdr:rowOff>
    </xdr:from>
    <xdr:to>
      <xdr:col>7</xdr:col>
      <xdr:colOff>236539</xdr:colOff>
      <xdr:row>2</xdr:row>
      <xdr:rowOff>209550</xdr:rowOff>
    </xdr:to>
    <xdr:pic>
      <xdr:nvPicPr>
        <xdr:cNvPr id="270" name="그림 13" descr="1363051419906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85799" y="533399"/>
          <a:ext cx="536576" cy="1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38</xdr:row>
      <xdr:rowOff>38100</xdr:rowOff>
    </xdr:from>
    <xdr:to>
      <xdr:col>0</xdr:col>
      <xdr:colOff>1200150</xdr:colOff>
      <xdr:row>38</xdr:row>
      <xdr:rowOff>990600</xdr:rowOff>
    </xdr:to>
    <xdr:pic>
      <xdr:nvPicPr>
        <xdr:cNvPr id="1025" name="Picture 1" descr="Картинки по запросу FarmStay PURE DEEP CLEANSING &amp; MASSAGE CREAM MILK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66725" y="32918400"/>
          <a:ext cx="1066800" cy="952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195263</xdr:colOff>
      <xdr:row>33</xdr:row>
      <xdr:rowOff>19050</xdr:rowOff>
    </xdr:from>
    <xdr:to>
      <xdr:col>0</xdr:col>
      <xdr:colOff>1300163</xdr:colOff>
      <xdr:row>33</xdr:row>
      <xdr:rowOff>939800</xdr:rowOff>
    </xdr:to>
    <xdr:pic>
      <xdr:nvPicPr>
        <xdr:cNvPr id="1026" name="Picture 2" descr="Картинки по запросу FarmStay Visible Difference Snail Eye Cream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69107" y="34928175"/>
          <a:ext cx="1104900" cy="920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1085850</xdr:colOff>
      <xdr:row>35</xdr:row>
      <xdr:rowOff>19049</xdr:rowOff>
    </xdr:to>
    <xdr:sp macro="" textlink="">
      <xdr:nvSpPr>
        <xdr:cNvPr id="1028" name="AutoShape 4" descr="Картинки по запросу FarmStay Visible Difference Snail Anti-wrinkle Essence"/>
        <xdr:cNvSpPr>
          <a:spLocks noChangeAspect="1" noChangeArrowheads="1"/>
        </xdr:cNvSpPr>
      </xdr:nvSpPr>
      <xdr:spPr bwMode="auto">
        <a:xfrm>
          <a:off x="333375" y="28613100"/>
          <a:ext cx="1085850" cy="108585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304800</xdr:colOff>
      <xdr:row>34</xdr:row>
      <xdr:rowOff>304800</xdr:rowOff>
    </xdr:to>
    <xdr:sp macro="" textlink="">
      <xdr:nvSpPr>
        <xdr:cNvPr id="1029" name="AutoShape 5" descr="Картинки по запросу FarmStay Visible Difference Snail Anti-wrinkle Essence"/>
        <xdr:cNvSpPr>
          <a:spLocks noChangeAspect="1" noChangeArrowheads="1"/>
        </xdr:cNvSpPr>
      </xdr:nvSpPr>
      <xdr:spPr bwMode="auto">
        <a:xfrm>
          <a:off x="333375" y="286131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152401</xdr:colOff>
      <xdr:row>34</xdr:row>
      <xdr:rowOff>57151</xdr:rowOff>
    </xdr:from>
    <xdr:to>
      <xdr:col>0</xdr:col>
      <xdr:colOff>1143000</xdr:colOff>
      <xdr:row>34</xdr:row>
      <xdr:rowOff>1047750</xdr:rowOff>
    </xdr:to>
    <xdr:pic>
      <xdr:nvPicPr>
        <xdr:cNvPr id="1030" name="Picture 6" descr="Картинки по запросу FarmStay Visible Difference Snail Anti-wrinkle Essence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485776" y="28670251"/>
          <a:ext cx="990599" cy="99059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175683</xdr:colOff>
      <xdr:row>36</xdr:row>
      <xdr:rowOff>60325</xdr:rowOff>
    </xdr:from>
    <xdr:to>
      <xdr:col>0</xdr:col>
      <xdr:colOff>1109133</xdr:colOff>
      <xdr:row>36</xdr:row>
      <xdr:rowOff>993775</xdr:rowOff>
    </xdr:to>
    <xdr:pic>
      <xdr:nvPicPr>
        <xdr:cNvPr id="1032" name="Picture 8" descr="Картинки по запросу FarmStay MOISTURE SOOTHING GEL SNAI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556683" y="40478075"/>
          <a:ext cx="933450" cy="9334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228601</xdr:colOff>
      <xdr:row>37</xdr:row>
      <xdr:rowOff>19051</xdr:rowOff>
    </xdr:from>
    <xdr:to>
      <xdr:col>0</xdr:col>
      <xdr:colOff>1047751</xdr:colOff>
      <xdr:row>37</xdr:row>
      <xdr:rowOff>838201</xdr:rowOff>
    </xdr:to>
    <xdr:pic>
      <xdr:nvPicPr>
        <xdr:cNvPr id="1033" name="Picture 9" descr="Картинки по запросу FarmStay MOISTURE SOOTHING GEL ALOEVERA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561976" y="31765876"/>
          <a:ext cx="819150" cy="8191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317501</xdr:colOff>
      <xdr:row>19</xdr:row>
      <xdr:rowOff>60691</xdr:rowOff>
    </xdr:from>
    <xdr:to>
      <xdr:col>0</xdr:col>
      <xdr:colOff>1397000</xdr:colOff>
      <xdr:row>20</xdr:row>
      <xdr:rowOff>527432</xdr:rowOff>
    </xdr:to>
    <xdr:pic>
      <xdr:nvPicPr>
        <xdr:cNvPr id="1034" name="Picture 10" descr="Картинки по запросу Farmstay Real Skinny Two Way Pact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698501" y="21354358"/>
          <a:ext cx="1079499" cy="110174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304800</xdr:colOff>
      <xdr:row>39</xdr:row>
      <xdr:rowOff>304800</xdr:rowOff>
    </xdr:to>
    <xdr:sp macro="" textlink="">
      <xdr:nvSpPr>
        <xdr:cNvPr id="1037" name="AutoShape 13" descr="Картинки по запросу FarmStay PURE DEEP CLEANSING &amp; MASSAGE CREAM COLLAGEN"/>
        <xdr:cNvSpPr>
          <a:spLocks noChangeAspect="1" noChangeArrowheads="1"/>
        </xdr:cNvSpPr>
      </xdr:nvSpPr>
      <xdr:spPr bwMode="auto">
        <a:xfrm>
          <a:off x="333375" y="3487102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304800</xdr:colOff>
      <xdr:row>39</xdr:row>
      <xdr:rowOff>304800</xdr:rowOff>
    </xdr:to>
    <xdr:sp macro="" textlink="">
      <xdr:nvSpPr>
        <xdr:cNvPr id="1038" name="AutoShape 14" descr="Картинки по запросу FarmStay PURE DEEP CLEANSING &amp; MASSAGE CREAM COLLAGEN"/>
        <xdr:cNvSpPr>
          <a:spLocks noChangeAspect="1" noChangeArrowheads="1"/>
        </xdr:cNvSpPr>
      </xdr:nvSpPr>
      <xdr:spPr bwMode="auto">
        <a:xfrm>
          <a:off x="333375" y="3487102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370416</xdr:colOff>
      <xdr:row>39</xdr:row>
      <xdr:rowOff>63116</xdr:rowOff>
    </xdr:from>
    <xdr:to>
      <xdr:col>0</xdr:col>
      <xdr:colOff>1073149</xdr:colOff>
      <xdr:row>39</xdr:row>
      <xdr:rowOff>661458</xdr:rowOff>
    </xdr:to>
    <xdr:pic>
      <xdr:nvPicPr>
        <xdr:cNvPr id="1040" name="Picture 16" descr="Картинки по запросу FarmStay PURE DEEP CLEANSING &amp; MASSAGE CREAM POMEGRANATE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751416" y="43528866"/>
          <a:ext cx="702733" cy="59834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304800</xdr:colOff>
      <xdr:row>40</xdr:row>
      <xdr:rowOff>304800</xdr:rowOff>
    </xdr:to>
    <xdr:sp macro="" textlink="">
      <xdr:nvSpPr>
        <xdr:cNvPr id="1041" name="AutoShape 17" descr="Картинки по запросу FarmStay PURE DEEP CLEANSING &amp; MASSAGE CREAM CUCUMBER"/>
        <xdr:cNvSpPr>
          <a:spLocks noChangeAspect="1" noChangeArrowheads="1"/>
        </xdr:cNvSpPr>
      </xdr:nvSpPr>
      <xdr:spPr bwMode="auto">
        <a:xfrm>
          <a:off x="333375" y="364426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402167</xdr:colOff>
      <xdr:row>40</xdr:row>
      <xdr:rowOff>137385</xdr:rowOff>
    </xdr:from>
    <xdr:to>
      <xdr:col>0</xdr:col>
      <xdr:colOff>1181099</xdr:colOff>
      <xdr:row>40</xdr:row>
      <xdr:rowOff>772585</xdr:rowOff>
    </xdr:to>
    <xdr:pic>
      <xdr:nvPicPr>
        <xdr:cNvPr id="1042" name="Picture 18" descr="Картинки по запросу FarmStay PURE DEEP CLEANSING &amp; MASSAGE CREAM CUCUMBER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783167" y="44301635"/>
          <a:ext cx="778932" cy="6352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304800</xdr:colOff>
      <xdr:row>41</xdr:row>
      <xdr:rowOff>304800</xdr:rowOff>
    </xdr:to>
    <xdr:sp macro="" textlink="">
      <xdr:nvSpPr>
        <xdr:cNvPr id="1043" name="AutoShape 19" descr="Картинки по запросу FarmStay GREEN TEA SEED WHITENING WATER CREAM"/>
        <xdr:cNvSpPr>
          <a:spLocks noChangeAspect="1" noChangeArrowheads="1"/>
        </xdr:cNvSpPr>
      </xdr:nvSpPr>
      <xdr:spPr bwMode="auto">
        <a:xfrm>
          <a:off x="333375" y="373380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364067</xdr:colOff>
      <xdr:row>41</xdr:row>
      <xdr:rowOff>8361</xdr:rowOff>
    </xdr:from>
    <xdr:to>
      <xdr:col>0</xdr:col>
      <xdr:colOff>1238250</xdr:colOff>
      <xdr:row>41</xdr:row>
      <xdr:rowOff>862813</xdr:rowOff>
    </xdr:to>
    <xdr:pic>
      <xdr:nvPicPr>
        <xdr:cNvPr id="1044" name="Picture 20" descr="Картинки по запросу FarmStay GREEN TEA SEED WHITENING WATER CREAM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45067" y="45156861"/>
          <a:ext cx="874183" cy="85445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486833</xdr:colOff>
      <xdr:row>42</xdr:row>
      <xdr:rowOff>55255</xdr:rowOff>
    </xdr:from>
    <xdr:to>
      <xdr:col>0</xdr:col>
      <xdr:colOff>1208881</xdr:colOff>
      <xdr:row>42</xdr:row>
      <xdr:rowOff>772055</xdr:rowOff>
    </xdr:to>
    <xdr:pic>
      <xdr:nvPicPr>
        <xdr:cNvPr id="1045" name="Picture 21" descr="Картинки по запросу FarmStay FarmStay Collagen Aqua Piggy Jelly Pack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867833" y="46124505"/>
          <a:ext cx="722048" cy="7168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304800</xdr:colOff>
      <xdr:row>43</xdr:row>
      <xdr:rowOff>304800</xdr:rowOff>
    </xdr:to>
    <xdr:sp macro="" textlink="">
      <xdr:nvSpPr>
        <xdr:cNvPr id="1046" name="AutoShape 22" descr="Картинки по запросу FarmStay VISIBLE DIFFERENCE MASK SHEET GREENTEA SEED"/>
        <xdr:cNvSpPr>
          <a:spLocks noChangeAspect="1" noChangeArrowheads="1"/>
        </xdr:cNvSpPr>
      </xdr:nvSpPr>
      <xdr:spPr bwMode="auto">
        <a:xfrm>
          <a:off x="333375" y="39081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304800</xdr:colOff>
      <xdr:row>43</xdr:row>
      <xdr:rowOff>304800</xdr:rowOff>
    </xdr:to>
    <xdr:sp macro="" textlink="">
      <xdr:nvSpPr>
        <xdr:cNvPr id="1047" name="AutoShape 23" descr="Картинки по запросу FarmStay VISIBLE DIFFERENCE MASK SHEET GREENTEA SEED"/>
        <xdr:cNvSpPr>
          <a:spLocks noChangeAspect="1" noChangeArrowheads="1"/>
        </xdr:cNvSpPr>
      </xdr:nvSpPr>
      <xdr:spPr bwMode="auto">
        <a:xfrm>
          <a:off x="333375" y="39081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304800</xdr:colOff>
      <xdr:row>43</xdr:row>
      <xdr:rowOff>304800</xdr:rowOff>
    </xdr:to>
    <xdr:sp macro="" textlink="">
      <xdr:nvSpPr>
        <xdr:cNvPr id="1048" name="AutoShape 24" descr="Картинки по запросу FarmStay VISIBLE DIFFERENCE MASK SHEET GREENTEA SEED"/>
        <xdr:cNvSpPr>
          <a:spLocks noChangeAspect="1" noChangeArrowheads="1"/>
        </xdr:cNvSpPr>
      </xdr:nvSpPr>
      <xdr:spPr bwMode="auto">
        <a:xfrm>
          <a:off x="333375" y="39081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323055</xdr:colOff>
      <xdr:row>43</xdr:row>
      <xdr:rowOff>52390</xdr:rowOff>
    </xdr:from>
    <xdr:to>
      <xdr:col>0</xdr:col>
      <xdr:colOff>970755</xdr:colOff>
      <xdr:row>44</xdr:row>
      <xdr:rowOff>2383</xdr:rowOff>
    </xdr:to>
    <xdr:pic>
      <xdr:nvPicPr>
        <xdr:cNvPr id="1049" name="Picture 25" descr="Картинки по запросу FarmStay VISIBLE DIFFERENCE MASK SHEET GREENTEA SEED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04055" y="46820140"/>
          <a:ext cx="647700" cy="8601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306917</xdr:colOff>
      <xdr:row>44</xdr:row>
      <xdr:rowOff>59462</xdr:rowOff>
    </xdr:from>
    <xdr:to>
      <xdr:col>0</xdr:col>
      <xdr:colOff>1118923</xdr:colOff>
      <xdr:row>44</xdr:row>
      <xdr:rowOff>835555</xdr:rowOff>
    </xdr:to>
    <xdr:pic>
      <xdr:nvPicPr>
        <xdr:cNvPr id="1050" name="Picture 26" descr="Картинки по запросу FarmStay VISIBLE DIFFERENCE MASK SHEET SNAIL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687917" y="47853795"/>
          <a:ext cx="812006" cy="77609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238390</xdr:colOff>
      <xdr:row>45</xdr:row>
      <xdr:rowOff>50006</xdr:rowOff>
    </xdr:from>
    <xdr:to>
      <xdr:col>0</xdr:col>
      <xdr:colOff>1132417</xdr:colOff>
      <xdr:row>45</xdr:row>
      <xdr:rowOff>949960</xdr:rowOff>
    </xdr:to>
    <xdr:pic>
      <xdr:nvPicPr>
        <xdr:cNvPr id="1051" name="Picture 27" descr="Картинки по запросу FarmStay VISIBLE DIFFERENCE MASK SHEET ACEROLA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619390" y="48743923"/>
          <a:ext cx="894027" cy="89995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228581</xdr:colOff>
      <xdr:row>46</xdr:row>
      <xdr:rowOff>52917</xdr:rowOff>
    </xdr:from>
    <xdr:to>
      <xdr:col>0</xdr:col>
      <xdr:colOff>1092729</xdr:colOff>
      <xdr:row>46</xdr:row>
      <xdr:rowOff>923131</xdr:rowOff>
    </xdr:to>
    <xdr:pic>
      <xdr:nvPicPr>
        <xdr:cNvPr id="1052" name="Picture 28" descr="Картинки по запросу FarmStay VISIBLE DIFFERENCE MASK SHEET ALOE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609581" y="49741667"/>
          <a:ext cx="864148" cy="87021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271941</xdr:colOff>
      <xdr:row>47</xdr:row>
      <xdr:rowOff>84666</xdr:rowOff>
    </xdr:from>
    <xdr:to>
      <xdr:col>0</xdr:col>
      <xdr:colOff>1104901</xdr:colOff>
      <xdr:row>47</xdr:row>
      <xdr:rowOff>919425</xdr:rowOff>
    </xdr:to>
    <xdr:pic>
      <xdr:nvPicPr>
        <xdr:cNvPr id="1053" name="Picture 29" descr="Картинки по запросу FarmStay VISIBLE DIFFERENCE MASK SHEET PEARL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652941" y="50736499"/>
          <a:ext cx="832960" cy="83475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306915</xdr:colOff>
      <xdr:row>48</xdr:row>
      <xdr:rowOff>66003</xdr:rowOff>
    </xdr:from>
    <xdr:to>
      <xdr:col>0</xdr:col>
      <xdr:colOff>1166282</xdr:colOff>
      <xdr:row>48</xdr:row>
      <xdr:rowOff>928928</xdr:rowOff>
    </xdr:to>
    <xdr:pic>
      <xdr:nvPicPr>
        <xdr:cNvPr id="1054" name="Picture 30" descr="Картинки по запросу FarmStay VISIBLE DIFFERENCE MASK SHEET  COLLAGEN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687915" y="51765586"/>
          <a:ext cx="859367" cy="8629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261541</xdr:colOff>
      <xdr:row>49</xdr:row>
      <xdr:rowOff>84665</xdr:rowOff>
    </xdr:from>
    <xdr:to>
      <xdr:col>0</xdr:col>
      <xdr:colOff>1146174</xdr:colOff>
      <xdr:row>49</xdr:row>
      <xdr:rowOff>978958</xdr:rowOff>
    </xdr:to>
    <xdr:pic>
      <xdr:nvPicPr>
        <xdr:cNvPr id="1055" name="Picture 31" descr="Картинки по запросу FarmStay VISIBLE DIFFERENCE MASK SHEET RED GINSENG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642541" y="52884915"/>
          <a:ext cx="884633" cy="89429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304800</xdr:colOff>
      <xdr:row>50</xdr:row>
      <xdr:rowOff>304800</xdr:rowOff>
    </xdr:to>
    <xdr:sp macro="" textlink="">
      <xdr:nvSpPr>
        <xdr:cNvPr id="1056" name="AutoShape 32" descr="Картинки по запросу FarmStay VISIBLE DIFFERENCE MASK SHEET CUCUMBER"/>
        <xdr:cNvSpPr>
          <a:spLocks noChangeAspect="1" noChangeArrowheads="1"/>
        </xdr:cNvSpPr>
      </xdr:nvSpPr>
      <xdr:spPr bwMode="auto">
        <a:xfrm>
          <a:off x="276225" y="460533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304800</xdr:colOff>
      <xdr:row>50</xdr:row>
      <xdr:rowOff>304800</xdr:rowOff>
    </xdr:to>
    <xdr:sp macro="" textlink="">
      <xdr:nvSpPr>
        <xdr:cNvPr id="1057" name="AutoShape 33" descr="Картинки по запросу FarmStay VISIBLE DIFFERENCE MASK SHEET CUCUMBER"/>
        <xdr:cNvSpPr>
          <a:spLocks noChangeAspect="1" noChangeArrowheads="1"/>
        </xdr:cNvSpPr>
      </xdr:nvSpPr>
      <xdr:spPr bwMode="auto">
        <a:xfrm>
          <a:off x="276225" y="460533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304800</xdr:colOff>
      <xdr:row>50</xdr:row>
      <xdr:rowOff>304800</xdr:rowOff>
    </xdr:to>
    <xdr:sp macro="" textlink="">
      <xdr:nvSpPr>
        <xdr:cNvPr id="1058" name="AutoShape 34" descr="Картинки по запросу FarmStay VISIBLE DIFFERENCE MASK SHEET CUCUMBER"/>
        <xdr:cNvSpPr>
          <a:spLocks noChangeAspect="1" noChangeArrowheads="1"/>
        </xdr:cNvSpPr>
      </xdr:nvSpPr>
      <xdr:spPr bwMode="auto">
        <a:xfrm>
          <a:off x="276225" y="460533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304800</xdr:colOff>
      <xdr:row>50</xdr:row>
      <xdr:rowOff>304800</xdr:rowOff>
    </xdr:to>
    <xdr:sp macro="" textlink="">
      <xdr:nvSpPr>
        <xdr:cNvPr id="1059" name="AutoShape 35" descr="Картинки по запросу FarmStay VISIBLE DIFFERENCE MASK SHEET CUCUMBER"/>
        <xdr:cNvSpPr>
          <a:spLocks noChangeAspect="1" noChangeArrowheads="1"/>
        </xdr:cNvSpPr>
      </xdr:nvSpPr>
      <xdr:spPr bwMode="auto">
        <a:xfrm>
          <a:off x="276225" y="460533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304800</xdr:colOff>
      <xdr:row>50</xdr:row>
      <xdr:rowOff>304800</xdr:rowOff>
    </xdr:to>
    <xdr:sp macro="" textlink="">
      <xdr:nvSpPr>
        <xdr:cNvPr id="1061" name="AutoShape 37" descr="Картинки по запросу FarmStay VISIBLE DIFFERENCE MASK SHEET CUCUMBER"/>
        <xdr:cNvSpPr>
          <a:spLocks noChangeAspect="1" noChangeArrowheads="1"/>
        </xdr:cNvSpPr>
      </xdr:nvSpPr>
      <xdr:spPr bwMode="auto">
        <a:xfrm>
          <a:off x="276225" y="46120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304800</xdr:colOff>
      <xdr:row>50</xdr:row>
      <xdr:rowOff>304800</xdr:rowOff>
    </xdr:to>
    <xdr:sp macro="" textlink="">
      <xdr:nvSpPr>
        <xdr:cNvPr id="1062" name="AutoShape 38" descr="Картинки по запросу FarmStay VISIBLE DIFFERENCE MASK SHEET CUCUMBER"/>
        <xdr:cNvSpPr>
          <a:spLocks noChangeAspect="1" noChangeArrowheads="1"/>
        </xdr:cNvSpPr>
      </xdr:nvSpPr>
      <xdr:spPr bwMode="auto">
        <a:xfrm>
          <a:off x="276225" y="46120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304800</xdr:colOff>
      <xdr:row>50</xdr:row>
      <xdr:rowOff>304800</xdr:rowOff>
    </xdr:to>
    <xdr:sp macro="" textlink="">
      <xdr:nvSpPr>
        <xdr:cNvPr id="1063" name="AutoShape 39" descr="Картинки по запросу FarmStay VISIBLE DIFFERENCE MASK SHEET CUCUMBER"/>
        <xdr:cNvSpPr>
          <a:spLocks noChangeAspect="1" noChangeArrowheads="1"/>
        </xdr:cNvSpPr>
      </xdr:nvSpPr>
      <xdr:spPr bwMode="auto">
        <a:xfrm>
          <a:off x="276225" y="46120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304800</xdr:colOff>
      <xdr:row>50</xdr:row>
      <xdr:rowOff>304800</xdr:rowOff>
    </xdr:to>
    <xdr:sp macro="" textlink="">
      <xdr:nvSpPr>
        <xdr:cNvPr id="1064" name="AutoShape 40" descr="Картинки по запросу FarmStay VISIBLE DIFFERENCE MASK SHEET CUCUMBER"/>
        <xdr:cNvSpPr>
          <a:spLocks noChangeAspect="1" noChangeArrowheads="1"/>
        </xdr:cNvSpPr>
      </xdr:nvSpPr>
      <xdr:spPr bwMode="auto">
        <a:xfrm>
          <a:off x="276225" y="461200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420592</xdr:colOff>
      <xdr:row>50</xdr:row>
      <xdr:rowOff>84668</xdr:rowOff>
    </xdr:from>
    <xdr:to>
      <xdr:col>0</xdr:col>
      <xdr:colOff>1019703</xdr:colOff>
      <xdr:row>50</xdr:row>
      <xdr:rowOff>835450</xdr:rowOff>
    </xdr:to>
    <xdr:pic>
      <xdr:nvPicPr>
        <xdr:cNvPr id="318" name="그림 60" descr="20141126_114045.jp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 l="9325" t="9775" r="6934"/>
        <a:stretch>
          <a:fillRect/>
        </a:stretch>
      </xdr:blipFill>
      <xdr:spPr>
        <a:xfrm rot="5400000">
          <a:off x="725757" y="53976753"/>
          <a:ext cx="750782" cy="5991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304800</xdr:colOff>
      <xdr:row>51</xdr:row>
      <xdr:rowOff>304800</xdr:rowOff>
    </xdr:to>
    <xdr:sp macro="" textlink="">
      <xdr:nvSpPr>
        <xdr:cNvPr id="1066" name="AutoShape 42" descr="Картинки по запросу FarmStay VISIBLE DIFFERENCE BIRD'S NEST AQUA MASK PACK"/>
        <xdr:cNvSpPr>
          <a:spLocks noChangeAspect="1" noChangeArrowheads="1"/>
        </xdr:cNvSpPr>
      </xdr:nvSpPr>
      <xdr:spPr bwMode="auto">
        <a:xfrm>
          <a:off x="276225" y="47082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304800</xdr:colOff>
      <xdr:row>51</xdr:row>
      <xdr:rowOff>304800</xdr:rowOff>
    </xdr:to>
    <xdr:sp macro="" textlink="">
      <xdr:nvSpPr>
        <xdr:cNvPr id="1067" name="AutoShape 43" descr="Картинки по запросу FarmStay VISIBLE DIFFERENCE BIRD'S NEST AQUA MASK PACK"/>
        <xdr:cNvSpPr>
          <a:spLocks noChangeAspect="1" noChangeArrowheads="1"/>
        </xdr:cNvSpPr>
      </xdr:nvSpPr>
      <xdr:spPr bwMode="auto">
        <a:xfrm>
          <a:off x="276225" y="47082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418701</xdr:colOff>
      <xdr:row>51</xdr:row>
      <xdr:rowOff>74082</xdr:rowOff>
    </xdr:from>
    <xdr:to>
      <xdr:col>0</xdr:col>
      <xdr:colOff>1091405</xdr:colOff>
      <xdr:row>51</xdr:row>
      <xdr:rowOff>971019</xdr:rowOff>
    </xdr:to>
    <xdr:pic>
      <xdr:nvPicPr>
        <xdr:cNvPr id="1069" name="Picture 45" descr="Картинки по запросу FarmStay VISIBLE DIFFERENCE BIRD'S NEST AQUA MASK PACK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799701" y="54874582"/>
          <a:ext cx="672704" cy="89693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304800</xdr:colOff>
      <xdr:row>53</xdr:row>
      <xdr:rowOff>304800</xdr:rowOff>
    </xdr:to>
    <xdr:sp macro="" textlink="">
      <xdr:nvSpPr>
        <xdr:cNvPr id="1070" name="AutoShape 46" descr="Картинки по запросу Farmstay Jeju Horse Fat Hand Cream"/>
        <xdr:cNvSpPr>
          <a:spLocks noChangeAspect="1" noChangeArrowheads="1"/>
        </xdr:cNvSpPr>
      </xdr:nvSpPr>
      <xdr:spPr bwMode="auto">
        <a:xfrm>
          <a:off x="276225" y="48958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304800</xdr:colOff>
      <xdr:row>53</xdr:row>
      <xdr:rowOff>304800</xdr:rowOff>
    </xdr:to>
    <xdr:sp macro="" textlink="">
      <xdr:nvSpPr>
        <xdr:cNvPr id="1071" name="AutoShape 47" descr="Картинки по запросу Farmstay Jeju Horse Fat Hand Cream"/>
        <xdr:cNvSpPr>
          <a:spLocks noChangeAspect="1" noChangeArrowheads="1"/>
        </xdr:cNvSpPr>
      </xdr:nvSpPr>
      <xdr:spPr bwMode="auto">
        <a:xfrm>
          <a:off x="276225" y="489585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319086</xdr:colOff>
      <xdr:row>53</xdr:row>
      <xdr:rowOff>47625</xdr:rowOff>
    </xdr:from>
    <xdr:to>
      <xdr:col>0</xdr:col>
      <xdr:colOff>785811</xdr:colOff>
      <xdr:row>53</xdr:row>
      <xdr:rowOff>857250</xdr:rowOff>
    </xdr:to>
    <xdr:pic>
      <xdr:nvPicPr>
        <xdr:cNvPr id="1072" name="Picture 48" descr="Картинки по запросу Farmstay Jeju Horse Fat Hand Cream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592930" y="56090344"/>
          <a:ext cx="466725" cy="8096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273374</xdr:colOff>
      <xdr:row>54</xdr:row>
      <xdr:rowOff>24053</xdr:rowOff>
    </xdr:from>
    <xdr:to>
      <xdr:col>0</xdr:col>
      <xdr:colOff>1132417</xdr:colOff>
      <xdr:row>54</xdr:row>
      <xdr:rowOff>878417</xdr:rowOff>
    </xdr:to>
    <xdr:pic>
      <xdr:nvPicPr>
        <xdr:cNvPr id="1073" name="Picture 49" descr="Картинки по запросу Farmstay Olive Intensive Moisture Hand&amp;Nail Cream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654374" y="57713803"/>
          <a:ext cx="859043" cy="85436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304800</xdr:colOff>
      <xdr:row>62</xdr:row>
      <xdr:rowOff>304800</xdr:rowOff>
    </xdr:to>
    <xdr:sp macro="" textlink="">
      <xdr:nvSpPr>
        <xdr:cNvPr id="1075" name="AutoShape 51" descr="Картинки по запросу Farmstay Lemon Foot Cream"/>
        <xdr:cNvSpPr>
          <a:spLocks noChangeAspect="1" noChangeArrowheads="1"/>
        </xdr:cNvSpPr>
      </xdr:nvSpPr>
      <xdr:spPr bwMode="auto">
        <a:xfrm>
          <a:off x="276225" y="6032182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304800</xdr:colOff>
      <xdr:row>62</xdr:row>
      <xdr:rowOff>304800</xdr:rowOff>
    </xdr:to>
    <xdr:sp macro="" textlink="">
      <xdr:nvSpPr>
        <xdr:cNvPr id="1076" name="AutoShape 52" descr="Картинки по запросу Farmstay Lemon Foot Cream"/>
        <xdr:cNvSpPr>
          <a:spLocks noChangeAspect="1" noChangeArrowheads="1"/>
        </xdr:cNvSpPr>
      </xdr:nvSpPr>
      <xdr:spPr bwMode="auto">
        <a:xfrm>
          <a:off x="276225" y="6032182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317500</xdr:colOff>
      <xdr:row>62</xdr:row>
      <xdr:rowOff>69148</xdr:rowOff>
    </xdr:from>
    <xdr:to>
      <xdr:col>0</xdr:col>
      <xdr:colOff>1460500</xdr:colOff>
      <xdr:row>62</xdr:row>
      <xdr:rowOff>1215962</xdr:rowOff>
    </xdr:to>
    <xdr:pic>
      <xdr:nvPicPr>
        <xdr:cNvPr id="1078" name="Picture 54" descr="Картинки по запросу Farmstay VISIBLE DIFFERENCE WHITENING CREAM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698500" y="66193815"/>
          <a:ext cx="1143000" cy="114681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359832</xdr:colOff>
      <xdr:row>63</xdr:row>
      <xdr:rowOff>98192</xdr:rowOff>
    </xdr:from>
    <xdr:to>
      <xdr:col>0</xdr:col>
      <xdr:colOff>1301749</xdr:colOff>
      <xdr:row>63</xdr:row>
      <xdr:rowOff>900907</xdr:rowOff>
    </xdr:to>
    <xdr:pic>
      <xdr:nvPicPr>
        <xdr:cNvPr id="1079" name="Picture 55" descr="Картинки по запросу Farmstay VISIBLE DIFFERENCE WHITENING EYE CREAM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740832" y="67556359"/>
          <a:ext cx="941917" cy="80271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71438</xdr:colOff>
      <xdr:row>64</xdr:row>
      <xdr:rowOff>23813</xdr:rowOff>
    </xdr:from>
    <xdr:to>
      <xdr:col>0</xdr:col>
      <xdr:colOff>1488281</xdr:colOff>
      <xdr:row>64</xdr:row>
      <xdr:rowOff>1294594</xdr:rowOff>
    </xdr:to>
    <xdr:pic>
      <xdr:nvPicPr>
        <xdr:cNvPr id="1080" name="Picture 56" descr="Картинки по запросу SKIN ANOTHER Horse Oil Cream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345282" y="70175438"/>
          <a:ext cx="1416843" cy="127078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212420</xdr:colOff>
      <xdr:row>65</xdr:row>
      <xdr:rowOff>71438</xdr:rowOff>
    </xdr:from>
    <xdr:to>
      <xdr:col>0</xdr:col>
      <xdr:colOff>1154906</xdr:colOff>
      <xdr:row>65</xdr:row>
      <xdr:rowOff>952501</xdr:rowOff>
    </xdr:to>
    <xdr:pic>
      <xdr:nvPicPr>
        <xdr:cNvPr id="1081" name="Picture 57" descr="Картинки по запросу Farmstay VISIBLE DIFFERENCE WHITENING COLLAGEN CREAM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486264" y="71592282"/>
          <a:ext cx="942486" cy="88106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142874</xdr:colOff>
      <xdr:row>66</xdr:row>
      <xdr:rowOff>124177</xdr:rowOff>
    </xdr:from>
    <xdr:to>
      <xdr:col>0</xdr:col>
      <xdr:colOff>1262062</xdr:colOff>
      <xdr:row>66</xdr:row>
      <xdr:rowOff>1043379</xdr:rowOff>
    </xdr:to>
    <xdr:pic>
      <xdr:nvPicPr>
        <xdr:cNvPr id="1082" name="Picture 58" descr="Картинки по запросу SKIN ANOTHER BIRD'S NEST AQUA SLEEPING PACK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523874" y="74704927"/>
          <a:ext cx="1119188" cy="91920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304800</xdr:colOff>
      <xdr:row>67</xdr:row>
      <xdr:rowOff>304800</xdr:rowOff>
    </xdr:to>
    <xdr:sp macro="" textlink="">
      <xdr:nvSpPr>
        <xdr:cNvPr id="1086" name="AutoShape 62" descr="Картинки по запросу Farmstay Horse Oil UV Defence Sun Cream"/>
        <xdr:cNvSpPr>
          <a:spLocks noChangeAspect="1" noChangeArrowheads="1"/>
        </xdr:cNvSpPr>
      </xdr:nvSpPr>
      <xdr:spPr bwMode="auto">
        <a:xfrm>
          <a:off x="276225" y="697896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412749</xdr:colOff>
      <xdr:row>69</xdr:row>
      <xdr:rowOff>39723</xdr:rowOff>
    </xdr:from>
    <xdr:to>
      <xdr:col>0</xdr:col>
      <xdr:colOff>1301750</xdr:colOff>
      <xdr:row>69</xdr:row>
      <xdr:rowOff>936737</xdr:rowOff>
    </xdr:to>
    <xdr:pic>
      <xdr:nvPicPr>
        <xdr:cNvPr id="1090" name="Picture 66" descr="Картинки по запросу Farmstay BLACK PEARL&amp;GOLD  HYDROGEL EYE PATCH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793749" y="74250056"/>
          <a:ext cx="889001" cy="89701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162721</xdr:colOff>
      <xdr:row>70</xdr:row>
      <xdr:rowOff>21167</xdr:rowOff>
    </xdr:from>
    <xdr:to>
      <xdr:col>0</xdr:col>
      <xdr:colOff>1270000</xdr:colOff>
      <xdr:row>70</xdr:row>
      <xdr:rowOff>973666</xdr:rowOff>
    </xdr:to>
    <xdr:pic>
      <xdr:nvPicPr>
        <xdr:cNvPr id="1091" name="Picture 67" descr="Картинки по запросу Farmstay REAL CUCUMBER GEL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543721" y="75268667"/>
          <a:ext cx="1107279" cy="95249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298947</xdr:colOff>
      <xdr:row>71</xdr:row>
      <xdr:rowOff>127001</xdr:rowOff>
    </xdr:from>
    <xdr:to>
      <xdr:col>0</xdr:col>
      <xdr:colOff>1273969</xdr:colOff>
      <xdr:row>71</xdr:row>
      <xdr:rowOff>989952</xdr:rowOff>
    </xdr:to>
    <xdr:pic>
      <xdr:nvPicPr>
        <xdr:cNvPr id="1092" name="Picture 68" descr="Картинки по запросу Farmstay Snail Mucus Moisture Toner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679947" y="76401084"/>
          <a:ext cx="975022" cy="86295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463352</xdr:colOff>
      <xdr:row>73</xdr:row>
      <xdr:rowOff>116417</xdr:rowOff>
    </xdr:from>
    <xdr:to>
      <xdr:col>0</xdr:col>
      <xdr:colOff>1227667</xdr:colOff>
      <xdr:row>73</xdr:row>
      <xdr:rowOff>795809</xdr:rowOff>
    </xdr:to>
    <xdr:pic>
      <xdr:nvPicPr>
        <xdr:cNvPr id="1094" name="Picture 70" descr="Картинки по запросу Farmstay Snail Mucus Moisture Cream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844352" y="78613000"/>
          <a:ext cx="764315" cy="67939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370418</xdr:colOff>
      <xdr:row>74</xdr:row>
      <xdr:rowOff>125647</xdr:rowOff>
    </xdr:from>
    <xdr:to>
      <xdr:col>0</xdr:col>
      <xdr:colOff>1291168</xdr:colOff>
      <xdr:row>74</xdr:row>
      <xdr:rowOff>979718</xdr:rowOff>
    </xdr:to>
    <xdr:pic>
      <xdr:nvPicPr>
        <xdr:cNvPr id="1095" name="Picture 71" descr="Картинки по запросу Farmstay Escargot Noblesse intensive Cream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751418" y="79585314"/>
          <a:ext cx="920750" cy="85407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402167</xdr:colOff>
      <xdr:row>75</xdr:row>
      <xdr:rowOff>22809</xdr:rowOff>
    </xdr:from>
    <xdr:to>
      <xdr:col>0</xdr:col>
      <xdr:colOff>1336145</xdr:colOff>
      <xdr:row>75</xdr:row>
      <xdr:rowOff>858572</xdr:rowOff>
    </xdr:to>
    <xdr:pic>
      <xdr:nvPicPr>
        <xdr:cNvPr id="1096" name="Picture 72" descr="Картинки по запросу Farmstay Escargot Noblesse intensive Eye Cream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783167" y="80551392"/>
          <a:ext cx="933978" cy="83576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130970</xdr:colOff>
      <xdr:row>76</xdr:row>
      <xdr:rowOff>35720</xdr:rowOff>
    </xdr:from>
    <xdr:to>
      <xdr:col>0</xdr:col>
      <xdr:colOff>1297781</xdr:colOff>
      <xdr:row>76</xdr:row>
      <xdr:rowOff>892969</xdr:rowOff>
    </xdr:to>
    <xdr:pic>
      <xdr:nvPicPr>
        <xdr:cNvPr id="1097" name="Picture 73" descr="Картинки по запросу Farmstay Escargot Noblesse intensive BB Cream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404814" y="86617970"/>
          <a:ext cx="1166811" cy="85724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232833</xdr:colOff>
      <xdr:row>2</xdr:row>
      <xdr:rowOff>44980</xdr:rowOff>
    </xdr:from>
    <xdr:to>
      <xdr:col>0</xdr:col>
      <xdr:colOff>1494895</xdr:colOff>
      <xdr:row>2</xdr:row>
      <xdr:rowOff>1296798</xdr:rowOff>
    </xdr:to>
    <xdr:pic>
      <xdr:nvPicPr>
        <xdr:cNvPr id="4" name="Picture 1" descr="Картинки по запросу MYUNGIN M FOR MAN BLACKEAN SET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232833" y="2151063"/>
          <a:ext cx="1262062" cy="125181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88376</xdr:colOff>
      <xdr:row>6</xdr:row>
      <xdr:rowOff>63500</xdr:rowOff>
    </xdr:from>
    <xdr:to>
      <xdr:col>0</xdr:col>
      <xdr:colOff>1607344</xdr:colOff>
      <xdr:row>6</xdr:row>
      <xdr:rowOff>1154906</xdr:rowOff>
    </xdr:to>
    <xdr:pic>
      <xdr:nvPicPr>
        <xdr:cNvPr id="1027" name="Picture 3" descr="Картинки по запросу FarmStay GREEN TEA SEED PURE SKIN CARE 5 SET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469376" y="6900333"/>
          <a:ext cx="1518968" cy="109140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148167</xdr:colOff>
      <xdr:row>7</xdr:row>
      <xdr:rowOff>43624</xdr:rowOff>
    </xdr:from>
    <xdr:to>
      <xdr:col>0</xdr:col>
      <xdr:colOff>1502833</xdr:colOff>
      <xdr:row>7</xdr:row>
      <xdr:rowOff>1366781</xdr:rowOff>
    </xdr:to>
    <xdr:pic>
      <xdr:nvPicPr>
        <xdr:cNvPr id="20" name="Picture 5" descr="Картинки по запросу FarmStay Visible Difference Snail SKIN CARE 4 SET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48167" y="8065791"/>
          <a:ext cx="1354666" cy="132315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264584</xdr:colOff>
      <xdr:row>8</xdr:row>
      <xdr:rowOff>23907</xdr:rowOff>
    </xdr:from>
    <xdr:to>
      <xdr:col>0</xdr:col>
      <xdr:colOff>1513417</xdr:colOff>
      <xdr:row>8</xdr:row>
      <xdr:rowOff>1283741</xdr:rowOff>
    </xdr:to>
    <xdr:pic>
      <xdr:nvPicPr>
        <xdr:cNvPr id="25" name="Picture 6" descr="Картинки по запросу Farmstay VISIBLE DIFFERENCE WHITENING SKIN CARE 4 SET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645584" y="9358407"/>
          <a:ext cx="1248833" cy="125983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162720</xdr:colOff>
      <xdr:row>9</xdr:row>
      <xdr:rowOff>27812</xdr:rowOff>
    </xdr:from>
    <xdr:to>
      <xdr:col>0</xdr:col>
      <xdr:colOff>1375833</xdr:colOff>
      <xdr:row>9</xdr:row>
      <xdr:rowOff>1039802</xdr:rowOff>
    </xdr:to>
    <xdr:pic>
      <xdr:nvPicPr>
        <xdr:cNvPr id="26" name="Picture 7" descr="Картинки по запросу Farmstay Snail Mucus Moisture Skin Care 4 SET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62720" y="11828229"/>
          <a:ext cx="1213113" cy="101199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385997</xdr:colOff>
      <xdr:row>10</xdr:row>
      <xdr:rowOff>243416</xdr:rowOff>
    </xdr:from>
    <xdr:to>
      <xdr:col>0</xdr:col>
      <xdr:colOff>1460942</xdr:colOff>
      <xdr:row>10</xdr:row>
      <xdr:rowOff>1210867</xdr:rowOff>
    </xdr:to>
    <xdr:pic>
      <xdr:nvPicPr>
        <xdr:cNvPr id="28" name="Picture 8" descr="Картинки по запросу Farmstay Honey &amp; Gold Essential Skin Care 3Set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766997" y="11980333"/>
          <a:ext cx="1074945" cy="96745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10584</xdr:colOff>
      <xdr:row>11</xdr:row>
      <xdr:rowOff>31750</xdr:rowOff>
    </xdr:from>
    <xdr:to>
      <xdr:col>0</xdr:col>
      <xdr:colOff>1617928</xdr:colOff>
      <xdr:row>11</xdr:row>
      <xdr:rowOff>904822</xdr:rowOff>
    </xdr:to>
    <xdr:pic>
      <xdr:nvPicPr>
        <xdr:cNvPr id="31" name="Picture 11" descr="Похожее изображение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391584" y="13028083"/>
          <a:ext cx="1607344" cy="87307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211667</xdr:colOff>
      <xdr:row>12</xdr:row>
      <xdr:rowOff>28364</xdr:rowOff>
    </xdr:from>
    <xdr:to>
      <xdr:col>0</xdr:col>
      <xdr:colOff>1500187</xdr:colOff>
      <xdr:row>12</xdr:row>
      <xdr:rowOff>1203856</xdr:rowOff>
    </xdr:to>
    <xdr:pic>
      <xdr:nvPicPr>
        <xdr:cNvPr id="33" name="Picture 13" descr="Картинки по запросу Farmstay Escargot Noblesse lntensive Skin Care 5 Set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592667" y="14093614"/>
          <a:ext cx="1288520" cy="117549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373064</xdr:colOff>
      <xdr:row>13</xdr:row>
      <xdr:rowOff>71355</xdr:rowOff>
    </xdr:from>
    <xdr:to>
      <xdr:col>0</xdr:col>
      <xdr:colOff>1344083</xdr:colOff>
      <xdr:row>13</xdr:row>
      <xdr:rowOff>902228</xdr:rowOff>
    </xdr:to>
    <xdr:pic>
      <xdr:nvPicPr>
        <xdr:cNvPr id="35" name="Picture 15" descr="Картинки по запросу FarmStay GRAPE STEM CELL  WHITENING LIFTING ESSENCE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754064" y="15374855"/>
          <a:ext cx="971019" cy="83087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525199</xdr:colOff>
      <xdr:row>14</xdr:row>
      <xdr:rowOff>51328</xdr:rowOff>
    </xdr:from>
    <xdr:to>
      <xdr:col>0</xdr:col>
      <xdr:colOff>1047750</xdr:colOff>
      <xdr:row>14</xdr:row>
      <xdr:rowOff>781844</xdr:rowOff>
    </xdr:to>
    <xdr:pic>
      <xdr:nvPicPr>
        <xdr:cNvPr id="37" name="Picture 17" descr="Картинки по запросу FarmStay GRAPE STEM CELL  WHITENING AMPLE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906199" y="16423745"/>
          <a:ext cx="522551" cy="73051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474930</xdr:colOff>
      <xdr:row>15</xdr:row>
      <xdr:rowOff>22845</xdr:rowOff>
    </xdr:from>
    <xdr:to>
      <xdr:col>0</xdr:col>
      <xdr:colOff>1270001</xdr:colOff>
      <xdr:row>15</xdr:row>
      <xdr:rowOff>828253</xdr:rowOff>
    </xdr:to>
    <xdr:pic>
      <xdr:nvPicPr>
        <xdr:cNvPr id="38" name="Picture 18" descr="Картинки по запросу FarmStay GRAPE STEM CELL WRINKLE REPAIR EYE CREAM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855930" y="17316012"/>
          <a:ext cx="795071" cy="80540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440532</xdr:colOff>
      <xdr:row>16</xdr:row>
      <xdr:rowOff>119062</xdr:rowOff>
    </xdr:from>
    <xdr:to>
      <xdr:col>0</xdr:col>
      <xdr:colOff>1083469</xdr:colOff>
      <xdr:row>16</xdr:row>
      <xdr:rowOff>888420</xdr:rowOff>
    </xdr:to>
    <xdr:pic>
      <xdr:nvPicPr>
        <xdr:cNvPr id="44" name="Picture 19" descr="Картинки по запросу FarmStay GRAPE STEM CELL WRINKLE LIFTING CREAM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714376" y="16275843"/>
          <a:ext cx="642937" cy="76935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511967</xdr:colOff>
      <xdr:row>17</xdr:row>
      <xdr:rowOff>47627</xdr:rowOff>
    </xdr:from>
    <xdr:to>
      <xdr:col>0</xdr:col>
      <xdr:colOff>964404</xdr:colOff>
      <xdr:row>17</xdr:row>
      <xdr:rowOff>1023939</xdr:rowOff>
    </xdr:to>
    <xdr:pic>
      <xdr:nvPicPr>
        <xdr:cNvPr id="45" name="Picture 20" descr="Картинки по запросу FarmStay GRAPE STEM CELL TONER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785811" y="17156908"/>
          <a:ext cx="452437" cy="97631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95251</xdr:colOff>
      <xdr:row>22</xdr:row>
      <xdr:rowOff>26458</xdr:rowOff>
    </xdr:from>
    <xdr:to>
      <xdr:col>0</xdr:col>
      <xdr:colOff>1452563</xdr:colOff>
      <xdr:row>22</xdr:row>
      <xdr:rowOff>1382596</xdr:rowOff>
    </xdr:to>
    <xdr:pic>
      <xdr:nvPicPr>
        <xdr:cNvPr id="47" name="Picture 22" descr="Картинки по запросу FarmStay VISIBLE DIFFERENCE VOLUME UP MASCARA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476251" y="23870708"/>
          <a:ext cx="1357312" cy="135613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59532</xdr:colOff>
      <xdr:row>24</xdr:row>
      <xdr:rowOff>23813</xdr:rowOff>
    </xdr:from>
    <xdr:to>
      <xdr:col>0</xdr:col>
      <xdr:colOff>1381125</xdr:colOff>
      <xdr:row>24</xdr:row>
      <xdr:rowOff>1321593</xdr:rowOff>
    </xdr:to>
    <xdr:pic>
      <xdr:nvPicPr>
        <xdr:cNvPr id="51" name="Picture 23" descr="Картинки по запросу HESTINA Long lash Curling MASCARA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333376" y="24372094"/>
          <a:ext cx="1321593" cy="129778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215636</xdr:colOff>
      <xdr:row>25</xdr:row>
      <xdr:rowOff>38745</xdr:rowOff>
    </xdr:from>
    <xdr:to>
      <xdr:col>0</xdr:col>
      <xdr:colOff>1322917</xdr:colOff>
      <xdr:row>25</xdr:row>
      <xdr:rowOff>1154164</xdr:rowOff>
    </xdr:to>
    <xdr:pic>
      <xdr:nvPicPr>
        <xdr:cNvPr id="52" name="Picture 24" descr="Картинки по запросу Farmstay OIL-FREE UV DEFENCE SUN CREAM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596636" y="27968162"/>
          <a:ext cx="1107281" cy="111541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421763</xdr:colOff>
      <xdr:row>26</xdr:row>
      <xdr:rowOff>105833</xdr:rowOff>
    </xdr:from>
    <xdr:to>
      <xdr:col>0</xdr:col>
      <xdr:colOff>1458118</xdr:colOff>
      <xdr:row>26</xdr:row>
      <xdr:rowOff>1150334</xdr:rowOff>
    </xdr:to>
    <xdr:pic>
      <xdr:nvPicPr>
        <xdr:cNvPr id="53" name="Picture 25" descr="Картинки по запросу FarmStay Visible Difference Snail BB Cream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802763" y="29315833"/>
          <a:ext cx="1036355" cy="104450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279461</xdr:colOff>
      <xdr:row>27</xdr:row>
      <xdr:rowOff>159368</xdr:rowOff>
    </xdr:from>
    <xdr:to>
      <xdr:col>0</xdr:col>
      <xdr:colOff>1366573</xdr:colOff>
      <xdr:row>27</xdr:row>
      <xdr:rowOff>1248037</xdr:rowOff>
    </xdr:to>
    <xdr:pic>
      <xdr:nvPicPr>
        <xdr:cNvPr id="55" name="Picture 26" descr="Картинки по запросу FarmStay Visible Difference Snail Sun Cream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660461" y="30491201"/>
          <a:ext cx="1087112" cy="108866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249386</xdr:colOff>
      <xdr:row>28</xdr:row>
      <xdr:rowOff>43994</xdr:rowOff>
    </xdr:from>
    <xdr:to>
      <xdr:col>0</xdr:col>
      <xdr:colOff>1292489</xdr:colOff>
      <xdr:row>28</xdr:row>
      <xdr:rowOff>1088760</xdr:rowOff>
    </xdr:to>
    <xdr:pic>
      <xdr:nvPicPr>
        <xdr:cNvPr id="56" name="Picture 27" descr="Картинки по запросу FarmStay All-in one Snail Sun BB Cream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630386" y="31677577"/>
          <a:ext cx="1043103" cy="104476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214312</xdr:colOff>
      <xdr:row>29</xdr:row>
      <xdr:rowOff>9633</xdr:rowOff>
    </xdr:from>
    <xdr:to>
      <xdr:col>0</xdr:col>
      <xdr:colOff>1164167</xdr:colOff>
      <xdr:row>29</xdr:row>
      <xdr:rowOff>964728</xdr:rowOff>
    </xdr:to>
    <xdr:pic>
      <xdr:nvPicPr>
        <xdr:cNvPr id="59" name="Picture 28" descr="Картинки по запросу FarmStay GREEN TEA SEED PURE ANTI-WRINKLE BB CREAM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595312" y="32923800"/>
          <a:ext cx="949855" cy="95509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456301</xdr:colOff>
      <xdr:row>30</xdr:row>
      <xdr:rowOff>116417</xdr:rowOff>
    </xdr:from>
    <xdr:to>
      <xdr:col>0</xdr:col>
      <xdr:colOff>1318948</xdr:colOff>
      <xdr:row>30</xdr:row>
      <xdr:rowOff>988777</xdr:rowOff>
    </xdr:to>
    <xdr:pic>
      <xdr:nvPicPr>
        <xdr:cNvPr id="60" name="Picture 29" descr="Картинки по запросу FarmStay Formula All-In_One Galactomyces C.C Cream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837301" y="34067750"/>
          <a:ext cx="862647" cy="8723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250031</xdr:colOff>
      <xdr:row>31</xdr:row>
      <xdr:rowOff>71436</xdr:rowOff>
    </xdr:from>
    <xdr:to>
      <xdr:col>0</xdr:col>
      <xdr:colOff>1278108</xdr:colOff>
      <xdr:row>31</xdr:row>
      <xdr:rowOff>1102517</xdr:rowOff>
    </xdr:to>
    <xdr:pic>
      <xdr:nvPicPr>
        <xdr:cNvPr id="64" name="Picture 31" descr="Картинки по запросу Farmstay SNAIL ALL IN ONE WHITENING PEELING GEL CREAM APPLE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523875" y="32682655"/>
          <a:ext cx="1028077" cy="103108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214312</xdr:colOff>
      <xdr:row>32</xdr:row>
      <xdr:rowOff>47626</xdr:rowOff>
    </xdr:from>
    <xdr:to>
      <xdr:col>0</xdr:col>
      <xdr:colOff>1190624</xdr:colOff>
      <xdr:row>32</xdr:row>
      <xdr:rowOff>1059656</xdr:rowOff>
    </xdr:to>
    <xdr:pic>
      <xdr:nvPicPr>
        <xdr:cNvPr id="66" name="Picture 32" descr="Картинки по запросу Farmstay SNAIL ALL IN ONE WHITENING PEELING GEL CREAM KIWI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488156" y="33837564"/>
          <a:ext cx="976312" cy="101203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391584</xdr:colOff>
      <xdr:row>35</xdr:row>
      <xdr:rowOff>165192</xdr:rowOff>
    </xdr:from>
    <xdr:to>
      <xdr:col>0</xdr:col>
      <xdr:colOff>1193272</xdr:colOff>
      <xdr:row>35</xdr:row>
      <xdr:rowOff>975795</xdr:rowOff>
    </xdr:to>
    <xdr:pic>
      <xdr:nvPicPr>
        <xdr:cNvPr id="67" name="Picture 33" descr="Картинки по запросу FarmStay Honey &amp; Gold Essence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772584" y="39556359"/>
          <a:ext cx="801688" cy="81060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423332</xdr:colOff>
      <xdr:row>59</xdr:row>
      <xdr:rowOff>21244</xdr:rowOff>
    </xdr:from>
    <xdr:to>
      <xdr:col>0</xdr:col>
      <xdr:colOff>1395675</xdr:colOff>
      <xdr:row>59</xdr:row>
      <xdr:rowOff>941916</xdr:rowOff>
    </xdr:to>
    <xdr:pic>
      <xdr:nvPicPr>
        <xdr:cNvPr id="70" name="Picture 34" descr="Картинки по запросу FarmStay GRANATE PURE CLEANSING FOAM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804332" y="63013244"/>
          <a:ext cx="972343" cy="92067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529166</xdr:colOff>
      <xdr:row>60</xdr:row>
      <xdr:rowOff>56343</xdr:rowOff>
    </xdr:from>
    <xdr:to>
      <xdr:col>0</xdr:col>
      <xdr:colOff>1483781</xdr:colOff>
      <xdr:row>60</xdr:row>
      <xdr:rowOff>889287</xdr:rowOff>
    </xdr:to>
    <xdr:pic>
      <xdr:nvPicPr>
        <xdr:cNvPr id="71" name="Picture 35" descr="Картинки по запросу FarmStay RED GINSENG PURE CLEANSING FOAM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910166" y="64138426"/>
          <a:ext cx="954615" cy="83294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178595</xdr:colOff>
      <xdr:row>61</xdr:row>
      <xdr:rowOff>110297</xdr:rowOff>
    </xdr:from>
    <xdr:to>
      <xdr:col>0</xdr:col>
      <xdr:colOff>1174750</xdr:colOff>
      <xdr:row>61</xdr:row>
      <xdr:rowOff>1041293</xdr:rowOff>
    </xdr:to>
    <xdr:pic>
      <xdr:nvPicPr>
        <xdr:cNvPr id="1060" name="Picture 36" descr="Картинки по запросу FarmStay RED GINSENG PURE CLEANSING FOAM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559595" y="65123714"/>
          <a:ext cx="996155" cy="93099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314078</xdr:colOff>
      <xdr:row>58</xdr:row>
      <xdr:rowOff>47625</xdr:rowOff>
    </xdr:from>
    <xdr:to>
      <xdr:col>0</xdr:col>
      <xdr:colOff>1250156</xdr:colOff>
      <xdr:row>58</xdr:row>
      <xdr:rowOff>952500</xdr:rowOff>
    </xdr:to>
    <xdr:pic>
      <xdr:nvPicPr>
        <xdr:cNvPr id="73" name="Picture 37" descr="Картинки по запросу FarmStay RED GINSENG PURE CLEANSING FOAM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695078" y="61928375"/>
          <a:ext cx="936078" cy="9048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433916</xdr:colOff>
      <xdr:row>55</xdr:row>
      <xdr:rowOff>95250</xdr:rowOff>
    </xdr:from>
    <xdr:to>
      <xdr:col>0</xdr:col>
      <xdr:colOff>1131093</xdr:colOff>
      <xdr:row>55</xdr:row>
      <xdr:rowOff>767717</xdr:rowOff>
    </xdr:to>
    <xdr:pic>
      <xdr:nvPicPr>
        <xdr:cNvPr id="74" name="Picture 38" descr="Картинки по запросу FarmStay GREEN TEA SEED PURE CLEANSING FOAM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814916" y="58695167"/>
          <a:ext cx="697177" cy="67246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338667</xdr:colOff>
      <xdr:row>56</xdr:row>
      <xdr:rowOff>81433</xdr:rowOff>
    </xdr:from>
    <xdr:to>
      <xdr:col>0</xdr:col>
      <xdr:colOff>1259417</xdr:colOff>
      <xdr:row>56</xdr:row>
      <xdr:rowOff>1069709</xdr:rowOff>
    </xdr:to>
    <xdr:pic>
      <xdr:nvPicPr>
        <xdr:cNvPr id="75" name="Picture 39" descr="Картинки по запросу FarmStay GREEN TEA SEED PURE CLEANSING FOAM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338667" y="60829766"/>
          <a:ext cx="920750" cy="98827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303282</xdr:colOff>
      <xdr:row>57</xdr:row>
      <xdr:rowOff>31751</xdr:rowOff>
    </xdr:from>
    <xdr:to>
      <xdr:col>0</xdr:col>
      <xdr:colOff>1357313</xdr:colOff>
      <xdr:row>57</xdr:row>
      <xdr:rowOff>988219</xdr:rowOff>
    </xdr:to>
    <xdr:pic>
      <xdr:nvPicPr>
        <xdr:cNvPr id="80" name="Picture 40" descr="Картинки по запросу FarmStay ALOE PURE CLEANSING FOAM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684282" y="60748334"/>
          <a:ext cx="1054031" cy="95646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304800</xdr:colOff>
      <xdr:row>67</xdr:row>
      <xdr:rowOff>304800</xdr:rowOff>
    </xdr:to>
    <xdr:sp macro="" textlink="">
      <xdr:nvSpPr>
        <xdr:cNvPr id="82" name="AutoShape 43" descr="Картинки по запросу Farmstay Horse Oil UV Defence Sun Cream"/>
        <xdr:cNvSpPr>
          <a:spLocks noChangeAspect="1" noChangeArrowheads="1"/>
        </xdr:cNvSpPr>
      </xdr:nvSpPr>
      <xdr:spPr bwMode="auto">
        <a:xfrm>
          <a:off x="276225" y="77181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304800</xdr:colOff>
      <xdr:row>67</xdr:row>
      <xdr:rowOff>304800</xdr:rowOff>
    </xdr:to>
    <xdr:sp macro="" textlink="">
      <xdr:nvSpPr>
        <xdr:cNvPr id="1068" name="AutoShape 44" descr="Картинки по запросу Farmstay Horse Oil UV Defence Sun Cream"/>
        <xdr:cNvSpPr>
          <a:spLocks noChangeAspect="1" noChangeArrowheads="1"/>
        </xdr:cNvSpPr>
      </xdr:nvSpPr>
      <xdr:spPr bwMode="auto">
        <a:xfrm>
          <a:off x="276225" y="77181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377234</xdr:colOff>
      <xdr:row>67</xdr:row>
      <xdr:rowOff>84667</xdr:rowOff>
    </xdr:from>
    <xdr:to>
      <xdr:col>0</xdr:col>
      <xdr:colOff>1132417</xdr:colOff>
      <xdr:row>67</xdr:row>
      <xdr:rowOff>1082853</xdr:rowOff>
    </xdr:to>
    <xdr:pic>
      <xdr:nvPicPr>
        <xdr:cNvPr id="278" name="Picture 46" descr="Похожее изображение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758234" y="72125417"/>
          <a:ext cx="755183" cy="99818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845343</xdr:colOff>
      <xdr:row>68</xdr:row>
      <xdr:rowOff>195280</xdr:rowOff>
    </xdr:from>
    <xdr:to>
      <xdr:col>0</xdr:col>
      <xdr:colOff>1576917</xdr:colOff>
      <xdr:row>68</xdr:row>
      <xdr:rowOff>928687</xdr:rowOff>
    </xdr:to>
    <xdr:pic>
      <xdr:nvPicPr>
        <xdr:cNvPr id="279" name="Picture 47" descr="Картинки по запросу Farmstay HORSE OIL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1226343" y="73400197"/>
          <a:ext cx="731574" cy="7334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179916</xdr:colOff>
      <xdr:row>68</xdr:row>
      <xdr:rowOff>137720</xdr:rowOff>
    </xdr:from>
    <xdr:to>
      <xdr:col>0</xdr:col>
      <xdr:colOff>883708</xdr:colOff>
      <xdr:row>68</xdr:row>
      <xdr:rowOff>914927</xdr:rowOff>
    </xdr:to>
    <xdr:pic>
      <xdr:nvPicPr>
        <xdr:cNvPr id="280" name="Picture 48" descr="Похожее изображение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560916" y="73342637"/>
          <a:ext cx="703792" cy="7772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304800</xdr:colOff>
      <xdr:row>72</xdr:row>
      <xdr:rowOff>304800</xdr:rowOff>
    </xdr:to>
    <xdr:sp macro="" textlink="">
      <xdr:nvSpPr>
        <xdr:cNvPr id="281" name="AutoShape 49" descr="Картинки по запросу Farmstay Snail Mucus Moisture Emulsion"/>
        <xdr:cNvSpPr>
          <a:spLocks noChangeAspect="1" noChangeArrowheads="1"/>
        </xdr:cNvSpPr>
      </xdr:nvSpPr>
      <xdr:spPr bwMode="auto">
        <a:xfrm>
          <a:off x="276225" y="825531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359833</xdr:colOff>
      <xdr:row>72</xdr:row>
      <xdr:rowOff>82351</xdr:rowOff>
    </xdr:from>
    <xdr:to>
      <xdr:col>0</xdr:col>
      <xdr:colOff>1328209</xdr:colOff>
      <xdr:row>72</xdr:row>
      <xdr:rowOff>923395</xdr:rowOff>
    </xdr:to>
    <xdr:pic>
      <xdr:nvPicPr>
        <xdr:cNvPr id="282" name="Picture 50" descr="[FARM STAY] Snail Mucus Moisture Emulsion - 150ml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740833" y="77499434"/>
          <a:ext cx="968376" cy="84104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423332</xdr:colOff>
      <xdr:row>77</xdr:row>
      <xdr:rowOff>48061</xdr:rowOff>
    </xdr:from>
    <xdr:to>
      <xdr:col>0</xdr:col>
      <xdr:colOff>1227667</xdr:colOff>
      <xdr:row>77</xdr:row>
      <xdr:rowOff>852982</xdr:rowOff>
    </xdr:to>
    <xdr:pic>
      <xdr:nvPicPr>
        <xdr:cNvPr id="283" name="Picture 51" descr="Картинки по запросу Farmstay Princess Sleeping 3 STEP MASK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804332" y="82428728"/>
          <a:ext cx="804335" cy="80492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423333</xdr:colOff>
      <xdr:row>78</xdr:row>
      <xdr:rowOff>115855</xdr:rowOff>
    </xdr:from>
    <xdr:to>
      <xdr:col>0</xdr:col>
      <xdr:colOff>1250157</xdr:colOff>
      <xdr:row>78</xdr:row>
      <xdr:rowOff>942974</xdr:rowOff>
    </xdr:to>
    <xdr:pic>
      <xdr:nvPicPr>
        <xdr:cNvPr id="284" name="Picture 52" descr="Картинки по запросу Farmstay Princess Whitening 3 STEP MASK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804333" y="83449022"/>
          <a:ext cx="826824" cy="82711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304800</xdr:colOff>
      <xdr:row>79</xdr:row>
      <xdr:rowOff>304800</xdr:rowOff>
    </xdr:to>
    <xdr:sp macro="" textlink="">
      <xdr:nvSpPr>
        <xdr:cNvPr id="285" name="AutoShape 53" descr="Картинки по запросу Farmstay Princess Aqua 3 STEP MASK"/>
        <xdr:cNvSpPr>
          <a:spLocks noChangeAspect="1" noChangeArrowheads="1"/>
        </xdr:cNvSpPr>
      </xdr:nvSpPr>
      <xdr:spPr bwMode="auto">
        <a:xfrm>
          <a:off x="276225" y="893064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333373</xdr:colOff>
      <xdr:row>79</xdr:row>
      <xdr:rowOff>23812</xdr:rowOff>
    </xdr:from>
    <xdr:to>
      <xdr:col>0</xdr:col>
      <xdr:colOff>1083468</xdr:colOff>
      <xdr:row>79</xdr:row>
      <xdr:rowOff>940593</xdr:rowOff>
    </xdr:to>
    <xdr:pic>
      <xdr:nvPicPr>
        <xdr:cNvPr id="286" name="Picture 54" descr="Картинки по запросу Farmstay Princess Aqua 3 STEP MASK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607217" y="89332593"/>
          <a:ext cx="750095" cy="91678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304800</xdr:colOff>
      <xdr:row>83</xdr:row>
      <xdr:rowOff>304800</xdr:rowOff>
    </xdr:to>
    <xdr:sp macro="" textlink="">
      <xdr:nvSpPr>
        <xdr:cNvPr id="287" name="AutoShape 55" descr="Картинки по запросу Farmstay COLLAGEN&amp;HYALURONIC ACID ALL-IN ONE AMPOULE"/>
        <xdr:cNvSpPr>
          <a:spLocks noChangeAspect="1" noChangeArrowheads="1"/>
        </xdr:cNvSpPr>
      </xdr:nvSpPr>
      <xdr:spPr bwMode="auto">
        <a:xfrm>
          <a:off x="276225" y="902874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241736</xdr:colOff>
      <xdr:row>83</xdr:row>
      <xdr:rowOff>145361</xdr:rowOff>
    </xdr:from>
    <xdr:to>
      <xdr:col>0</xdr:col>
      <xdr:colOff>1397001</xdr:colOff>
      <xdr:row>83</xdr:row>
      <xdr:rowOff>1312334</xdr:rowOff>
    </xdr:to>
    <xdr:pic>
      <xdr:nvPicPr>
        <xdr:cNvPr id="1024" name="Picture 56" descr="Картинки по запросу Farmstay COLLAGEN&amp;HYALURONIC ACID ALL-IN ONE AMPOULE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622736" y="89373444"/>
          <a:ext cx="1155265" cy="116697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214313</xdr:colOff>
      <xdr:row>84</xdr:row>
      <xdr:rowOff>11403</xdr:rowOff>
    </xdr:from>
    <xdr:to>
      <xdr:col>0</xdr:col>
      <xdr:colOff>1512094</xdr:colOff>
      <xdr:row>85</xdr:row>
      <xdr:rowOff>11907</xdr:rowOff>
    </xdr:to>
    <xdr:pic>
      <xdr:nvPicPr>
        <xdr:cNvPr id="288" name="Picture 57" descr="Картинки по запросу Farmstay Escargot Noblesse intensive PEELING GEL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595313" y="92665841"/>
          <a:ext cx="1297781" cy="116731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511969</xdr:colOff>
      <xdr:row>85</xdr:row>
      <xdr:rowOff>119062</xdr:rowOff>
    </xdr:from>
    <xdr:to>
      <xdr:col>0</xdr:col>
      <xdr:colOff>1071563</xdr:colOff>
      <xdr:row>85</xdr:row>
      <xdr:rowOff>1123949</xdr:rowOff>
    </xdr:to>
    <xdr:pic>
      <xdr:nvPicPr>
        <xdr:cNvPr id="289" name="Picture 58" descr="Картинки по запросу Farmstay Princess Whitening Hand Cream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892969" y="93940312"/>
          <a:ext cx="559594" cy="100488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579329</xdr:colOff>
      <xdr:row>86</xdr:row>
      <xdr:rowOff>10583</xdr:rowOff>
    </xdr:from>
    <xdr:to>
      <xdr:col>0</xdr:col>
      <xdr:colOff>1113632</xdr:colOff>
      <xdr:row>86</xdr:row>
      <xdr:rowOff>1006738</xdr:rowOff>
    </xdr:to>
    <xdr:pic>
      <xdr:nvPicPr>
        <xdr:cNvPr id="290" name="Picture 59" descr="Картинки по запросу Farmstay Princess Romantic Lovely Perfume Hand Cream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579329" y="94117583"/>
          <a:ext cx="534303" cy="99615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381000</xdr:colOff>
      <xdr:row>87</xdr:row>
      <xdr:rowOff>65588</xdr:rowOff>
    </xdr:from>
    <xdr:to>
      <xdr:col>0</xdr:col>
      <xdr:colOff>1445363</xdr:colOff>
      <xdr:row>87</xdr:row>
      <xdr:rowOff>1131093</xdr:rowOff>
    </xdr:to>
    <xdr:pic>
      <xdr:nvPicPr>
        <xdr:cNvPr id="291" name="Picture 60" descr="Картинки по запросу Farmstay Princess Aqua Hand Cream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762000" y="96065682"/>
          <a:ext cx="1064363" cy="106550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304800</xdr:colOff>
      <xdr:row>88</xdr:row>
      <xdr:rowOff>304800</xdr:rowOff>
    </xdr:to>
    <xdr:sp macro="" textlink="">
      <xdr:nvSpPr>
        <xdr:cNvPr id="292" name="AutoShape 61" descr="Картинки по запросу FarmStay EGG PURE CLEANSING FOAM"/>
        <xdr:cNvSpPr>
          <a:spLocks noChangeAspect="1" noChangeArrowheads="1"/>
        </xdr:cNvSpPr>
      </xdr:nvSpPr>
      <xdr:spPr bwMode="auto">
        <a:xfrm>
          <a:off x="276225" y="955929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631032</xdr:colOff>
      <xdr:row>88</xdr:row>
      <xdr:rowOff>68849</xdr:rowOff>
    </xdr:from>
    <xdr:to>
      <xdr:col>0</xdr:col>
      <xdr:colOff>1119188</xdr:colOff>
      <xdr:row>88</xdr:row>
      <xdr:rowOff>1104901</xdr:rowOff>
    </xdr:to>
    <xdr:pic>
      <xdr:nvPicPr>
        <xdr:cNvPr id="293" name="Picture 62" descr="Картинки по запросу FarmStay EGG PURE CLEANSING FOAM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904876" y="95664130"/>
          <a:ext cx="488156" cy="103605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243417</xdr:colOff>
      <xdr:row>89</xdr:row>
      <xdr:rowOff>122801</xdr:rowOff>
    </xdr:from>
    <xdr:to>
      <xdr:col>0</xdr:col>
      <xdr:colOff>1291167</xdr:colOff>
      <xdr:row>89</xdr:row>
      <xdr:rowOff>933493</xdr:rowOff>
    </xdr:to>
    <xdr:pic>
      <xdr:nvPicPr>
        <xdr:cNvPr id="1087" name="Picture 63" descr="Картинки по запросу FarmStay COLLAGEN AGE DEFYING BIO INTENSIVE CREAM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624417" y="96589884"/>
          <a:ext cx="1047750" cy="81069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338667</xdr:colOff>
      <xdr:row>90</xdr:row>
      <xdr:rowOff>60535</xdr:rowOff>
    </xdr:from>
    <xdr:to>
      <xdr:col>0</xdr:col>
      <xdr:colOff>1316302</xdr:colOff>
      <xdr:row>90</xdr:row>
      <xdr:rowOff>1036900</xdr:rowOff>
    </xdr:to>
    <xdr:pic>
      <xdr:nvPicPr>
        <xdr:cNvPr id="294" name="Picture 64" descr="Картинки по запросу FarmStay SEA HORES AGE DEFYING BIO INTENSIVE CREAM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719667" y="97543618"/>
          <a:ext cx="977635" cy="97636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556948</xdr:colOff>
      <xdr:row>91</xdr:row>
      <xdr:rowOff>68318</xdr:rowOff>
    </xdr:from>
    <xdr:to>
      <xdr:col>0</xdr:col>
      <xdr:colOff>1021292</xdr:colOff>
      <xdr:row>91</xdr:row>
      <xdr:rowOff>884065</xdr:rowOff>
    </xdr:to>
    <xdr:pic>
      <xdr:nvPicPr>
        <xdr:cNvPr id="295" name="Picture 65" descr="Картинки по запросу Farmstay Princess EYE LINER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937948" y="94365818"/>
          <a:ext cx="464344" cy="81574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523875</xdr:colOff>
      <xdr:row>92</xdr:row>
      <xdr:rowOff>45102</xdr:rowOff>
    </xdr:from>
    <xdr:to>
      <xdr:col>0</xdr:col>
      <xdr:colOff>1083469</xdr:colOff>
      <xdr:row>92</xdr:row>
      <xdr:rowOff>1066211</xdr:rowOff>
    </xdr:to>
    <xdr:pic>
      <xdr:nvPicPr>
        <xdr:cNvPr id="296" name="Picture 66" descr="Картинки по запросу FarmStay Princess Curl &amp; Longlash MASCARA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797719" y="99974258"/>
          <a:ext cx="559594" cy="102110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452436</xdr:colOff>
      <xdr:row>93</xdr:row>
      <xdr:rowOff>95251</xdr:rowOff>
    </xdr:from>
    <xdr:to>
      <xdr:col>0</xdr:col>
      <xdr:colOff>1288255</xdr:colOff>
      <xdr:row>93</xdr:row>
      <xdr:rowOff>932281</xdr:rowOff>
    </xdr:to>
    <xdr:pic>
      <xdr:nvPicPr>
        <xdr:cNvPr id="297" name="Picture 67" descr="Картинки по запросу Farmstay Escargot Noblesse intensive BB Cream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833436" y="96488251"/>
          <a:ext cx="835819" cy="83703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539750</xdr:colOff>
      <xdr:row>94</xdr:row>
      <xdr:rowOff>64825</xdr:rowOff>
    </xdr:from>
    <xdr:to>
      <xdr:col>0</xdr:col>
      <xdr:colOff>1027906</xdr:colOff>
      <xdr:row>94</xdr:row>
      <xdr:rowOff>826824</xdr:rowOff>
    </xdr:to>
    <xdr:pic>
      <xdr:nvPicPr>
        <xdr:cNvPr id="298" name="Picture 68" descr="Картинки по запросу Farmstay Banana Hand CREAM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920750" y="97357408"/>
          <a:ext cx="488156" cy="76199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338667</xdr:colOff>
      <xdr:row>95</xdr:row>
      <xdr:rowOff>135198</xdr:rowOff>
    </xdr:from>
    <xdr:to>
      <xdr:col>0</xdr:col>
      <xdr:colOff>1373980</xdr:colOff>
      <xdr:row>95</xdr:row>
      <xdr:rowOff>1171571</xdr:rowOff>
    </xdr:to>
    <xdr:pic>
      <xdr:nvPicPr>
        <xdr:cNvPr id="302" name="Picture 72" descr="Картинки по запросу Farmstay CROCODILE OIL CREAM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719667" y="102772365"/>
          <a:ext cx="1035313" cy="103637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391583</xdr:colOff>
      <xdr:row>96</xdr:row>
      <xdr:rowOff>175410</xdr:rowOff>
    </xdr:from>
    <xdr:to>
      <xdr:col>0</xdr:col>
      <xdr:colOff>1148293</xdr:colOff>
      <xdr:row>96</xdr:row>
      <xdr:rowOff>1027906</xdr:rowOff>
    </xdr:to>
    <xdr:pic>
      <xdr:nvPicPr>
        <xdr:cNvPr id="1098" name="Picture 74" descr="Картинки по запросу FarmStay VISIBLE DIFFERENCE MILK MASK PACK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772583" y="104050827"/>
          <a:ext cx="756710" cy="85249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306917</xdr:colOff>
      <xdr:row>98</xdr:row>
      <xdr:rowOff>143696</xdr:rowOff>
    </xdr:from>
    <xdr:to>
      <xdr:col>0</xdr:col>
      <xdr:colOff>1282079</xdr:colOff>
      <xdr:row>98</xdr:row>
      <xdr:rowOff>1111249</xdr:rowOff>
    </xdr:to>
    <xdr:pic>
      <xdr:nvPicPr>
        <xdr:cNvPr id="1100" name="Picture 76" descr="Картинки по запросу Farmstay Escargot Noblesse intensive EMULSION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687917" y="106463863"/>
          <a:ext cx="975162" cy="96755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274382</xdr:colOff>
      <xdr:row>100</xdr:row>
      <xdr:rowOff>0</xdr:rowOff>
    </xdr:from>
    <xdr:to>
      <xdr:col>0</xdr:col>
      <xdr:colOff>1277018</xdr:colOff>
      <xdr:row>100</xdr:row>
      <xdr:rowOff>1000125</xdr:rowOff>
    </xdr:to>
    <xdr:pic>
      <xdr:nvPicPr>
        <xdr:cNvPr id="1104" name="Picture 80" descr="Картинки по запросу 팜스테이 퓨어 클렌징 &amp; 마사지 크림 오이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548226" y="109406531"/>
          <a:ext cx="1002636" cy="10001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273844</xdr:colOff>
      <xdr:row>101</xdr:row>
      <xdr:rowOff>23813</xdr:rowOff>
    </xdr:from>
    <xdr:to>
      <xdr:col>0</xdr:col>
      <xdr:colOff>1194083</xdr:colOff>
      <xdr:row>101</xdr:row>
      <xdr:rowOff>940594</xdr:rowOff>
    </xdr:to>
    <xdr:pic>
      <xdr:nvPicPr>
        <xdr:cNvPr id="1105" name="Picture 81" descr="Картинки по запросу 팜스테이 퓨어 클렌징 &amp; 마사지 크림 마유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547688" y="110478094"/>
          <a:ext cx="920239" cy="91678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238125</xdr:colOff>
      <xdr:row>102</xdr:row>
      <xdr:rowOff>11907</xdr:rowOff>
    </xdr:from>
    <xdr:to>
      <xdr:col>0</xdr:col>
      <xdr:colOff>1198393</xdr:colOff>
      <xdr:row>102</xdr:row>
      <xdr:rowOff>969169</xdr:rowOff>
    </xdr:to>
    <xdr:pic>
      <xdr:nvPicPr>
        <xdr:cNvPr id="1106" name="Picture 82" descr="Картинки по запросу 팜스테이 퓨어 클렌징 &amp; 마사지 크림 마유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511969" y="111454407"/>
          <a:ext cx="960268" cy="95726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238125</xdr:colOff>
      <xdr:row>102</xdr:row>
      <xdr:rowOff>1012033</xdr:rowOff>
    </xdr:from>
    <xdr:to>
      <xdr:col>0</xdr:col>
      <xdr:colOff>1181078</xdr:colOff>
      <xdr:row>103</xdr:row>
      <xdr:rowOff>928687</xdr:rowOff>
    </xdr:to>
    <xdr:pic>
      <xdr:nvPicPr>
        <xdr:cNvPr id="1107" name="Picture 83" descr="Картинки по запросу 팜스테이 퓨어 클렌징 &amp; 마사지 크림 마유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511969" y="112454533"/>
          <a:ext cx="942953" cy="94059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190502</xdr:colOff>
      <xdr:row>104</xdr:row>
      <xdr:rowOff>7820</xdr:rowOff>
    </xdr:from>
    <xdr:to>
      <xdr:col>0</xdr:col>
      <xdr:colOff>1166812</xdr:colOff>
      <xdr:row>104</xdr:row>
      <xdr:rowOff>981073</xdr:rowOff>
    </xdr:to>
    <xdr:pic>
      <xdr:nvPicPr>
        <xdr:cNvPr id="1108" name="Picture 84" descr="Картинки по запросу 팜스테이 퓨어 클렌징 &amp; 마사지 크림 마유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464346" y="113438664"/>
          <a:ext cx="976310" cy="97325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455083</xdr:colOff>
      <xdr:row>105</xdr:row>
      <xdr:rowOff>76282</xdr:rowOff>
    </xdr:from>
    <xdr:to>
      <xdr:col>0</xdr:col>
      <xdr:colOff>857249</xdr:colOff>
      <xdr:row>105</xdr:row>
      <xdr:rowOff>952499</xdr:rowOff>
    </xdr:to>
    <xdr:pic>
      <xdr:nvPicPr>
        <xdr:cNvPr id="1109" name="Picture 85" descr="Картинки по запросу Farmstay Cleansing Foam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836083" y="114005865"/>
          <a:ext cx="402166" cy="87621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370416</xdr:colOff>
      <xdr:row>108</xdr:row>
      <xdr:rowOff>123502</xdr:rowOff>
    </xdr:from>
    <xdr:to>
      <xdr:col>0</xdr:col>
      <xdr:colOff>1225333</xdr:colOff>
      <xdr:row>108</xdr:row>
      <xdr:rowOff>980325</xdr:rowOff>
    </xdr:to>
    <xdr:pic>
      <xdr:nvPicPr>
        <xdr:cNvPr id="1111" name="Picture 87" descr="Картинки по запросу FarmStay it's real gel mist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751416" y="116963502"/>
          <a:ext cx="854917" cy="85682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554001</xdr:colOff>
      <xdr:row>107</xdr:row>
      <xdr:rowOff>59533</xdr:rowOff>
    </xdr:from>
    <xdr:to>
      <xdr:col>0</xdr:col>
      <xdr:colOff>821530</xdr:colOff>
      <xdr:row>107</xdr:row>
      <xdr:rowOff>751417</xdr:rowOff>
    </xdr:to>
    <xdr:pic>
      <xdr:nvPicPr>
        <xdr:cNvPr id="1113" name="Picture 89" descr="Картинки по запросу FarmStay it's real gel mist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935001" y="115947033"/>
          <a:ext cx="267529" cy="69188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433917</xdr:colOff>
      <xdr:row>106</xdr:row>
      <xdr:rowOff>41393</xdr:rowOff>
    </xdr:from>
    <xdr:to>
      <xdr:col>0</xdr:col>
      <xdr:colOff>1048982</xdr:colOff>
      <xdr:row>106</xdr:row>
      <xdr:rowOff>865452</xdr:rowOff>
    </xdr:to>
    <xdr:pic>
      <xdr:nvPicPr>
        <xdr:cNvPr id="1114" name="Picture 90" descr="Картинки по запросу FarmStay it's real gel mist COLLAGEN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814917" y="114955226"/>
          <a:ext cx="615065" cy="82405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333791</xdr:colOff>
      <xdr:row>109</xdr:row>
      <xdr:rowOff>95249</xdr:rowOff>
    </xdr:from>
    <xdr:to>
      <xdr:col>0</xdr:col>
      <xdr:colOff>1228207</xdr:colOff>
      <xdr:row>109</xdr:row>
      <xdr:rowOff>993788</xdr:rowOff>
    </xdr:to>
    <xdr:pic>
      <xdr:nvPicPr>
        <xdr:cNvPr id="1115" name="Picture 91" descr="Картинки по запросу FarmStay it's real gel mist Escargot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714791" y="117919499"/>
          <a:ext cx="894416" cy="89853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317501</xdr:colOff>
      <xdr:row>117</xdr:row>
      <xdr:rowOff>93304</xdr:rowOff>
    </xdr:from>
    <xdr:to>
      <xdr:col>0</xdr:col>
      <xdr:colOff>1174750</xdr:colOff>
      <xdr:row>117</xdr:row>
      <xdr:rowOff>954580</xdr:rowOff>
    </xdr:to>
    <xdr:pic>
      <xdr:nvPicPr>
        <xdr:cNvPr id="1125" name="Picture 101" descr="Картинки по запросу FarmStay VISIBLE DIFFERENCE horse oil MASK PACK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698501" y="128384471"/>
          <a:ext cx="857249" cy="86127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67469</xdr:colOff>
      <xdr:row>118</xdr:row>
      <xdr:rowOff>88635</xdr:rowOff>
    </xdr:from>
    <xdr:to>
      <xdr:col>0</xdr:col>
      <xdr:colOff>1567656</xdr:colOff>
      <xdr:row>118</xdr:row>
      <xdr:rowOff>1076853</xdr:rowOff>
    </xdr:to>
    <xdr:pic>
      <xdr:nvPicPr>
        <xdr:cNvPr id="407" name="그림 117" descr="\\디자인팀-pc\명인 사진 촬영 4-23\2016-9-30\명인화장품\IMG_9337.jpg"/>
        <xdr:cNvPicPr/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448469" y="124411052"/>
          <a:ext cx="1500187" cy="9882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369092</xdr:colOff>
      <xdr:row>119</xdr:row>
      <xdr:rowOff>47625</xdr:rowOff>
    </xdr:from>
    <xdr:to>
      <xdr:col>0</xdr:col>
      <xdr:colOff>1178717</xdr:colOff>
      <xdr:row>119</xdr:row>
      <xdr:rowOff>1241425</xdr:rowOff>
    </xdr:to>
    <xdr:pic>
      <xdr:nvPicPr>
        <xdr:cNvPr id="1126" name="Picture 102" descr="Картинки по запросу farm stay perfect  MASCARA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642936" y="121824750"/>
          <a:ext cx="809625" cy="11906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444499</xdr:colOff>
      <xdr:row>124</xdr:row>
      <xdr:rowOff>153459</xdr:rowOff>
    </xdr:from>
    <xdr:to>
      <xdr:col>0</xdr:col>
      <xdr:colOff>1248832</xdr:colOff>
      <xdr:row>124</xdr:row>
      <xdr:rowOff>922445</xdr:rowOff>
    </xdr:to>
    <xdr:pic>
      <xdr:nvPicPr>
        <xdr:cNvPr id="1129" name="Picture 105" descr="Картинки по запросу farmstay Escargot Noblesse intensive CLEANSING FOAM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825499" y="134201959"/>
          <a:ext cx="804333" cy="76898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238127</xdr:colOff>
      <xdr:row>127</xdr:row>
      <xdr:rowOff>71438</xdr:rowOff>
    </xdr:from>
    <xdr:to>
      <xdr:col>0</xdr:col>
      <xdr:colOff>1226344</xdr:colOff>
      <xdr:row>127</xdr:row>
      <xdr:rowOff>971552</xdr:rowOff>
    </xdr:to>
    <xdr:pic>
      <xdr:nvPicPr>
        <xdr:cNvPr id="1132" name="Picture 108" descr="Картинки по запросу farm stay visible differerce hand cream strawberry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619127" y="132267855"/>
          <a:ext cx="988217" cy="90011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207697</xdr:colOff>
      <xdr:row>128</xdr:row>
      <xdr:rowOff>32984</xdr:rowOff>
    </xdr:from>
    <xdr:to>
      <xdr:col>0</xdr:col>
      <xdr:colOff>1100666</xdr:colOff>
      <xdr:row>128</xdr:row>
      <xdr:rowOff>861748</xdr:rowOff>
    </xdr:to>
    <xdr:pic>
      <xdr:nvPicPr>
        <xdr:cNvPr id="1133" name="Picture 109" descr="Картинки по запросу farm stay visible differerce hand cream strawberry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588697" y="133255984"/>
          <a:ext cx="892969" cy="82876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206376</xdr:colOff>
      <xdr:row>129</xdr:row>
      <xdr:rowOff>30426</xdr:rowOff>
    </xdr:from>
    <xdr:to>
      <xdr:col>0</xdr:col>
      <xdr:colOff>1135062</xdr:colOff>
      <xdr:row>129</xdr:row>
      <xdr:rowOff>843755</xdr:rowOff>
    </xdr:to>
    <xdr:pic>
      <xdr:nvPicPr>
        <xdr:cNvPr id="1134" name="Picture 110" descr="Картинки по запросу farmstay visible difference hand cream horse oil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587376" y="134205926"/>
          <a:ext cx="928686" cy="81332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338667</xdr:colOff>
      <xdr:row>130</xdr:row>
      <xdr:rowOff>42336</xdr:rowOff>
    </xdr:from>
    <xdr:to>
      <xdr:col>0</xdr:col>
      <xdr:colOff>1093680</xdr:colOff>
      <xdr:row>130</xdr:row>
      <xdr:rowOff>735796</xdr:rowOff>
    </xdr:to>
    <xdr:pic>
      <xdr:nvPicPr>
        <xdr:cNvPr id="1135" name="Picture 111" descr="Картинки по запросу farmstay visible difference hand cream aloe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719667" y="139954003"/>
          <a:ext cx="755013" cy="6934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374913</xdr:colOff>
      <xdr:row>132</xdr:row>
      <xdr:rowOff>63501</xdr:rowOff>
    </xdr:from>
    <xdr:to>
      <xdr:col>0</xdr:col>
      <xdr:colOff>1191938</xdr:colOff>
      <xdr:row>132</xdr:row>
      <xdr:rowOff>888849</xdr:rowOff>
    </xdr:to>
    <xdr:pic>
      <xdr:nvPicPr>
        <xdr:cNvPr id="1137" name="Picture 113" descr="Картинки по запросу FarmStay VISIBLE DIFFERENCE sea horse water full CREAM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755913" y="137107084"/>
          <a:ext cx="817025" cy="82534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536576</xdr:colOff>
      <xdr:row>0</xdr:row>
      <xdr:rowOff>1</xdr:rowOff>
    </xdr:to>
    <xdr:pic>
      <xdr:nvPicPr>
        <xdr:cNvPr id="300" name="그림 13" descr="1363051419906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28637" y="2066924"/>
          <a:ext cx="536576" cy="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236539</xdr:colOff>
      <xdr:row>0</xdr:row>
      <xdr:rowOff>1</xdr:rowOff>
    </xdr:to>
    <xdr:pic>
      <xdr:nvPicPr>
        <xdr:cNvPr id="304" name="그림 13" descr="1363051419906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215563" y="2066924"/>
          <a:ext cx="236539" cy="1"/>
        </a:xfrm>
        <a:prstGeom prst="rect">
          <a:avLst/>
        </a:prstGeom>
      </xdr:spPr>
    </xdr:pic>
    <xdr:clientData/>
  </xdr:twoCellAnchor>
  <xdr:twoCellAnchor editAs="oneCell">
    <xdr:from>
      <xdr:col>0</xdr:col>
      <xdr:colOff>143933</xdr:colOff>
      <xdr:row>135</xdr:row>
      <xdr:rowOff>10583</xdr:rowOff>
    </xdr:from>
    <xdr:to>
      <xdr:col>0</xdr:col>
      <xdr:colOff>1267883</xdr:colOff>
      <xdr:row>135</xdr:row>
      <xdr:rowOff>1130300</xdr:rowOff>
    </xdr:to>
    <xdr:pic>
      <xdr:nvPicPr>
        <xdr:cNvPr id="2" name="Picture 1" descr="Картинки по запросу farmstay visible difference Moisture EMULSION(aloe)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524933" y="140239750"/>
          <a:ext cx="1123950" cy="111971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266699</xdr:colOff>
      <xdr:row>133</xdr:row>
      <xdr:rowOff>51858</xdr:rowOff>
    </xdr:from>
    <xdr:to>
      <xdr:col>0</xdr:col>
      <xdr:colOff>1219200</xdr:colOff>
      <xdr:row>133</xdr:row>
      <xdr:rowOff>1102997</xdr:rowOff>
    </xdr:to>
    <xdr:pic>
      <xdr:nvPicPr>
        <xdr:cNvPr id="10" name="Picture 2" descr="Картинки по запросу farmstay visible difference Moisture TONER(aloe)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647699" y="138026775"/>
          <a:ext cx="952501" cy="105113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221191</xdr:colOff>
      <xdr:row>134</xdr:row>
      <xdr:rowOff>17992</xdr:rowOff>
    </xdr:from>
    <xdr:to>
      <xdr:col>0</xdr:col>
      <xdr:colOff>1173692</xdr:colOff>
      <xdr:row>134</xdr:row>
      <xdr:rowOff>1069130</xdr:rowOff>
    </xdr:to>
    <xdr:pic>
      <xdr:nvPicPr>
        <xdr:cNvPr id="179" name="Picture 2" descr="Картинки по запросу farmstay visible difference Moisture TONER(aloe)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602191" y="139135909"/>
          <a:ext cx="952501" cy="105113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146050</xdr:colOff>
      <xdr:row>136</xdr:row>
      <xdr:rowOff>17991</xdr:rowOff>
    </xdr:from>
    <xdr:to>
      <xdr:col>0</xdr:col>
      <xdr:colOff>1307182</xdr:colOff>
      <xdr:row>137</xdr:row>
      <xdr:rowOff>0</xdr:rowOff>
    </xdr:to>
    <xdr:pic>
      <xdr:nvPicPr>
        <xdr:cNvPr id="180" name="Picture 1" descr="Картинки по запросу farmstay visible difference Moisture EMULSION(aloe)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527050" y="141379574"/>
          <a:ext cx="1161132" cy="115675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402167</xdr:colOff>
      <xdr:row>125</xdr:row>
      <xdr:rowOff>28575</xdr:rowOff>
    </xdr:from>
    <xdr:to>
      <xdr:col>0</xdr:col>
      <xdr:colOff>1304925</xdr:colOff>
      <xdr:row>125</xdr:row>
      <xdr:rowOff>931333</xdr:rowOff>
    </xdr:to>
    <xdr:pic>
      <xdr:nvPicPr>
        <xdr:cNvPr id="11" name="Picture 3" descr="Картинки по запросу farmstay visible difference hand cream snail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783167" y="135040158"/>
          <a:ext cx="902758" cy="90275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444500</xdr:colOff>
      <xdr:row>126</xdr:row>
      <xdr:rowOff>29635</xdr:rowOff>
    </xdr:from>
    <xdr:to>
      <xdr:col>0</xdr:col>
      <xdr:colOff>1238250</xdr:colOff>
      <xdr:row>126</xdr:row>
      <xdr:rowOff>823385</xdr:rowOff>
    </xdr:to>
    <xdr:pic>
      <xdr:nvPicPr>
        <xdr:cNvPr id="12" name="Picture 4" descr="Картинки по запросу farmstay visible difference hand cream olive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825500" y="136067802"/>
          <a:ext cx="793750" cy="793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397933</xdr:colOff>
      <xdr:row>131</xdr:row>
      <xdr:rowOff>83610</xdr:rowOff>
    </xdr:from>
    <xdr:to>
      <xdr:col>0</xdr:col>
      <xdr:colOff>1224490</xdr:colOff>
      <xdr:row>131</xdr:row>
      <xdr:rowOff>910167</xdr:rowOff>
    </xdr:to>
    <xdr:pic>
      <xdr:nvPicPr>
        <xdr:cNvPr id="14" name="Picture 5" descr="Картинки по запросу farm stay visible differerce hand cream collagen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778933" y="140905443"/>
          <a:ext cx="826557" cy="82655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180975</xdr:colOff>
      <xdr:row>122</xdr:row>
      <xdr:rowOff>74082</xdr:rowOff>
    </xdr:from>
    <xdr:to>
      <xdr:col>0</xdr:col>
      <xdr:colOff>1314450</xdr:colOff>
      <xdr:row>123</xdr:row>
      <xdr:rowOff>550332</xdr:rowOff>
    </xdr:to>
    <xdr:pic>
      <xdr:nvPicPr>
        <xdr:cNvPr id="1031" name="Picture 7" descr="Картинки по запросу farmstay visible difference Moisture EMULSION (milk)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561975" y="128058332"/>
          <a:ext cx="1133475" cy="113241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172508</xdr:colOff>
      <xdr:row>120</xdr:row>
      <xdr:rowOff>60324</xdr:rowOff>
    </xdr:from>
    <xdr:to>
      <xdr:col>0</xdr:col>
      <xdr:colOff>1315508</xdr:colOff>
      <xdr:row>121</xdr:row>
      <xdr:rowOff>567265</xdr:rowOff>
    </xdr:to>
    <xdr:pic>
      <xdr:nvPicPr>
        <xdr:cNvPr id="186" name="Picture 6" descr="Картинки по запросу farmstay visible difference Moisture EMULSION (milk)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553508" y="126785157"/>
          <a:ext cx="1143000" cy="114194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152400</xdr:colOff>
      <xdr:row>97</xdr:row>
      <xdr:rowOff>19050</xdr:rowOff>
    </xdr:from>
    <xdr:to>
      <xdr:col>0</xdr:col>
      <xdr:colOff>1272389</xdr:colOff>
      <xdr:row>97</xdr:row>
      <xdr:rowOff>1133475</xdr:rowOff>
    </xdr:to>
    <xdr:pic>
      <xdr:nvPicPr>
        <xdr:cNvPr id="187" name="Picture 76" descr="Картинки по запросу Farmstay Escargot Noblesse intensive EMULSION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533400" y="106584750"/>
          <a:ext cx="1119989" cy="11144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523875</xdr:colOff>
      <xdr:row>18</xdr:row>
      <xdr:rowOff>9525</xdr:rowOff>
    </xdr:from>
    <xdr:to>
      <xdr:col>0</xdr:col>
      <xdr:colOff>976312</xdr:colOff>
      <xdr:row>18</xdr:row>
      <xdr:rowOff>985837</xdr:rowOff>
    </xdr:to>
    <xdr:pic>
      <xdr:nvPicPr>
        <xdr:cNvPr id="188" name="Picture 20" descr="Картинки по запросу FarmStay GRAPE STEM CELL TONER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904875" y="20078700"/>
          <a:ext cx="452437" cy="97631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254001</xdr:colOff>
      <xdr:row>115</xdr:row>
      <xdr:rowOff>74085</xdr:rowOff>
    </xdr:from>
    <xdr:to>
      <xdr:col>0</xdr:col>
      <xdr:colOff>1280583</xdr:colOff>
      <xdr:row>115</xdr:row>
      <xdr:rowOff>1164167</xdr:rowOff>
    </xdr:to>
    <xdr:pic>
      <xdr:nvPicPr>
        <xdr:cNvPr id="316" name="그림 113" descr="\\디자인팀-pc\명인 사진 촬영 4-23\2016-9-30\명인화장품\IMG_9294.jpg"/>
        <xdr:cNvPicPr/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635001" y="121009835"/>
          <a:ext cx="1026582" cy="10900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195792</xdr:colOff>
      <xdr:row>116</xdr:row>
      <xdr:rowOff>31751</xdr:rowOff>
    </xdr:from>
    <xdr:to>
      <xdr:col>0</xdr:col>
      <xdr:colOff>1301750</xdr:colOff>
      <xdr:row>116</xdr:row>
      <xdr:rowOff>1121833</xdr:rowOff>
    </xdr:to>
    <xdr:pic>
      <xdr:nvPicPr>
        <xdr:cNvPr id="317" name="그림 114" descr="\\디자인팀-pc\명인 사진 촬영 4-23\2016-9-30\명인화장품\IMG_9296.jpg"/>
        <xdr:cNvPicPr/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576792" y="126894168"/>
          <a:ext cx="1105958" cy="10900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42333</xdr:colOff>
      <xdr:row>111</xdr:row>
      <xdr:rowOff>31750</xdr:rowOff>
    </xdr:from>
    <xdr:to>
      <xdr:col>0</xdr:col>
      <xdr:colOff>1672166</xdr:colOff>
      <xdr:row>111</xdr:row>
      <xdr:rowOff>1248834</xdr:rowOff>
    </xdr:to>
    <xdr:pic>
      <xdr:nvPicPr>
        <xdr:cNvPr id="337" name="그림 133" descr="C:\Users\ADMIN\Desktop\업무\제품사진\명인화장품\IMG_2249.jpg"/>
        <xdr:cNvPicPr/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423333" y="115612333"/>
          <a:ext cx="1629833" cy="1217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110</xdr:row>
      <xdr:rowOff>0</xdr:rowOff>
    </xdr:from>
    <xdr:to>
      <xdr:col>0</xdr:col>
      <xdr:colOff>304800</xdr:colOff>
      <xdr:row>110</xdr:row>
      <xdr:rowOff>304800</xdr:rowOff>
    </xdr:to>
    <xdr:sp macro="" textlink="">
      <xdr:nvSpPr>
        <xdr:cNvPr id="3" name="AutoShape 1" descr="Картинки по запросу FarmStay jeju mayu complete cream"/>
        <xdr:cNvSpPr>
          <a:spLocks noChangeAspect="1" noChangeArrowheads="1"/>
        </xdr:cNvSpPr>
      </xdr:nvSpPr>
      <xdr:spPr bwMode="auto">
        <a:xfrm>
          <a:off x="381000" y="1142523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190501</xdr:colOff>
      <xdr:row>110</xdr:row>
      <xdr:rowOff>25541</xdr:rowOff>
    </xdr:from>
    <xdr:to>
      <xdr:col>0</xdr:col>
      <xdr:colOff>1460500</xdr:colOff>
      <xdr:row>110</xdr:row>
      <xdr:rowOff>1293282</xdr:rowOff>
    </xdr:to>
    <xdr:pic>
      <xdr:nvPicPr>
        <xdr:cNvPr id="6" name="Picture 3" descr="Картинки по запросу FarmStay jeju mayu complete cream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571501" y="114293791"/>
          <a:ext cx="1269999" cy="126774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304800</xdr:colOff>
      <xdr:row>112</xdr:row>
      <xdr:rowOff>304800</xdr:rowOff>
    </xdr:to>
    <xdr:sp macro="" textlink="">
      <xdr:nvSpPr>
        <xdr:cNvPr id="7" name="AutoShape 4" descr="Картинки по запросу FarmStay jeju mayu complete TONER"/>
        <xdr:cNvSpPr>
          <a:spLocks noChangeAspect="1" noChangeArrowheads="1"/>
        </xdr:cNvSpPr>
      </xdr:nvSpPr>
      <xdr:spPr bwMode="auto">
        <a:xfrm>
          <a:off x="381000" y="1168431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169333</xdr:colOff>
      <xdr:row>112</xdr:row>
      <xdr:rowOff>42332</xdr:rowOff>
    </xdr:from>
    <xdr:to>
      <xdr:col>0</xdr:col>
      <xdr:colOff>1460499</xdr:colOff>
      <xdr:row>113</xdr:row>
      <xdr:rowOff>0</xdr:rowOff>
    </xdr:to>
    <xdr:pic>
      <xdr:nvPicPr>
        <xdr:cNvPr id="15" name="Picture 5" descr="Картинки по запросу FarmStay jeju mayu complete TONER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550333" y="116903499"/>
          <a:ext cx="1291166" cy="130175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179916</xdr:colOff>
      <xdr:row>114</xdr:row>
      <xdr:rowOff>40165</xdr:rowOff>
    </xdr:from>
    <xdr:to>
      <xdr:col>0</xdr:col>
      <xdr:colOff>1449916</xdr:colOff>
      <xdr:row>114</xdr:row>
      <xdr:rowOff>1308047</xdr:rowOff>
    </xdr:to>
    <xdr:pic>
      <xdr:nvPicPr>
        <xdr:cNvPr id="16" name="Picture 6" descr="Картинки по запросу FarmStay jeju mayu complete EMULSION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560916" y="119652998"/>
          <a:ext cx="1270000" cy="126788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190500</xdr:colOff>
      <xdr:row>113</xdr:row>
      <xdr:rowOff>74084</xdr:rowOff>
    </xdr:from>
    <xdr:to>
      <xdr:col>0</xdr:col>
      <xdr:colOff>1481666</xdr:colOff>
      <xdr:row>113</xdr:row>
      <xdr:rowOff>1375835</xdr:rowOff>
    </xdr:to>
    <xdr:pic>
      <xdr:nvPicPr>
        <xdr:cNvPr id="340" name="Picture 5" descr="Картинки по запросу FarmStay jeju mayu complete TONER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571500" y="118279334"/>
          <a:ext cx="1291166" cy="130175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402166</xdr:colOff>
      <xdr:row>21</xdr:row>
      <xdr:rowOff>235027</xdr:rowOff>
    </xdr:from>
    <xdr:to>
      <xdr:col>0</xdr:col>
      <xdr:colOff>1344083</xdr:colOff>
      <xdr:row>21</xdr:row>
      <xdr:rowOff>1123951</xdr:rowOff>
    </xdr:to>
    <xdr:pic>
      <xdr:nvPicPr>
        <xdr:cNvPr id="5" name="Picture 1" descr="https://images.kz.prom.st/54639826_w640_h640_52_016_600x600.jpg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783166" y="22915110"/>
          <a:ext cx="941917" cy="88892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201082</xdr:colOff>
      <xdr:row>81</xdr:row>
      <xdr:rowOff>63500</xdr:rowOff>
    </xdr:from>
    <xdr:to>
      <xdr:col>0</xdr:col>
      <xdr:colOff>1333499</xdr:colOff>
      <xdr:row>81</xdr:row>
      <xdr:rowOff>1195917</xdr:rowOff>
    </xdr:to>
    <xdr:pic>
      <xdr:nvPicPr>
        <xdr:cNvPr id="178" name="Picture 2" descr="Картинки по запросу Farmstay COLLAGEN&amp;HYALURONIC ACID ALL-IN ONE AMPOULE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582082" y="86698667"/>
          <a:ext cx="1132417" cy="113241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301239</xdr:colOff>
      <xdr:row>80</xdr:row>
      <xdr:rowOff>105834</xdr:rowOff>
    </xdr:from>
    <xdr:to>
      <xdr:col>0</xdr:col>
      <xdr:colOff>1227666</xdr:colOff>
      <xdr:row>80</xdr:row>
      <xdr:rowOff>1132297</xdr:rowOff>
    </xdr:to>
    <xdr:pic>
      <xdr:nvPicPr>
        <xdr:cNvPr id="181" name="Picture 3" descr="Картинки по запросу Farmstay COLLAGEN&amp;HYALURONIC ACID ALL-IN ONE AMPOULE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682239" y="85386334"/>
          <a:ext cx="926427" cy="102646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209761</xdr:colOff>
      <xdr:row>82</xdr:row>
      <xdr:rowOff>92378</xdr:rowOff>
    </xdr:from>
    <xdr:to>
      <xdr:col>0</xdr:col>
      <xdr:colOff>1310177</xdr:colOff>
      <xdr:row>82</xdr:row>
      <xdr:rowOff>1143000</xdr:rowOff>
    </xdr:to>
    <xdr:pic>
      <xdr:nvPicPr>
        <xdr:cNvPr id="182" name="Picture 1" descr="Картинки по запросу Farmstay COLLAGEN&amp;HYALURONIC ACID ALL-IN ONE AMPOULE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590761" y="88039878"/>
          <a:ext cx="1100416" cy="10506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285750</xdr:colOff>
      <xdr:row>99</xdr:row>
      <xdr:rowOff>159349</xdr:rowOff>
    </xdr:from>
    <xdr:to>
      <xdr:col>0</xdr:col>
      <xdr:colOff>1248834</xdr:colOff>
      <xdr:row>99</xdr:row>
      <xdr:rowOff>1124039</xdr:rowOff>
    </xdr:to>
    <xdr:pic>
      <xdr:nvPicPr>
        <xdr:cNvPr id="19" name="Picture 1" descr="Картинки по запросу Farmstay Escargot UV TWO-WAY PACT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666750" y="107707182"/>
          <a:ext cx="963084" cy="96469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165223</xdr:colOff>
      <xdr:row>1</xdr:row>
      <xdr:rowOff>380999</xdr:rowOff>
    </xdr:from>
    <xdr:to>
      <xdr:col>8</xdr:col>
      <xdr:colOff>455416</xdr:colOff>
      <xdr:row>1</xdr:row>
      <xdr:rowOff>761997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6390" y="1767416"/>
          <a:ext cx="290193" cy="38099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tmain\2015&#45380;\&#47749;&#51064;&#54868;&#51109;&#54408;%20&#51204;%20&#51228;&#54408;%20&#49345;&#49464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영문 "/>
      <sheetName val="영문  (2)"/>
    </sheetNames>
    <sheetDataSet>
      <sheetData sheetId="0" refreshError="1"/>
      <sheetData sheetId="1" refreshError="1">
        <row r="2">
          <cell r="D2" t="str">
            <v>MYUNGIN M FOR MAN BLACKEAN SET</v>
          </cell>
          <cell r="E2">
            <v>8809317110301</v>
          </cell>
        </row>
        <row r="3">
          <cell r="D3" t="str">
            <v>FarmStay GRAPE STEM CELL SKIN CARE FOR MAN 2 SET</v>
          </cell>
          <cell r="E3">
            <v>8809317115320</v>
          </cell>
        </row>
        <row r="4">
          <cell r="D4" t="str">
            <v>FarmStay GRAPE STEM CELL SKIN CARE 3SET</v>
          </cell>
          <cell r="E4">
            <v>8809317284859</v>
          </cell>
        </row>
        <row r="5">
          <cell r="D5" t="str">
            <v>FarmStay GRAPE STEM CELL SKIN CARE 5SET</v>
          </cell>
          <cell r="E5">
            <v>8809317284866</v>
          </cell>
        </row>
        <row r="6">
          <cell r="D6" t="str">
            <v>FarmStay GREEN TEA SEED PURE SKIN CARE 5 SET</v>
          </cell>
          <cell r="E6">
            <v>8809317286495</v>
          </cell>
        </row>
        <row r="7">
          <cell r="D7" t="str">
            <v>FarmStay Visible Difference Snail SKIN CARE 4 SET</v>
          </cell>
          <cell r="E7">
            <v>8809317115979</v>
          </cell>
        </row>
        <row r="8">
          <cell r="D8" t="str">
            <v>Farmstay VISIBLE DIFFERENCE WHITENING SKIN CARE 4 SET</v>
          </cell>
          <cell r="E8">
            <v>8809430530888</v>
          </cell>
        </row>
        <row r="9">
          <cell r="D9" t="str">
            <v>Farmstay Snail Mucus Moisture Skin Care 4 SET</v>
          </cell>
          <cell r="E9">
            <v>8809317117836</v>
          </cell>
        </row>
        <row r="10">
          <cell r="D10" t="str">
            <v>Farmstay Honey &amp;Gold Essential Skin Care 3Set</v>
          </cell>
          <cell r="E10">
            <v>8809237820892</v>
          </cell>
        </row>
        <row r="11">
          <cell r="D11" t="str">
            <v>Farmstay Real Skinny TwoWay Pact</v>
          </cell>
          <cell r="E11">
            <v>8809324208459</v>
          </cell>
        </row>
        <row r="12">
          <cell r="D12" t="str">
            <v>FarmStay Snail Repair Cream</v>
          </cell>
          <cell r="E12">
            <v>8809317284613</v>
          </cell>
        </row>
        <row r="13">
          <cell r="D13" t="str">
            <v>FarmStay VISIBLE DIFFERENCE VOLUME UP MASCARA</v>
          </cell>
          <cell r="E13">
            <v>8809324208589</v>
          </cell>
        </row>
        <row r="14">
          <cell r="D14" t="str">
            <v>FarmStay VISIBLE DIFFERENCE DIFFERENCE EYE LINER</v>
          </cell>
          <cell r="E14">
            <v>8809324206820</v>
          </cell>
        </row>
        <row r="15">
          <cell r="D15" t="str">
            <v>HESTINA Long lash&amp;Curling MASCARA</v>
          </cell>
          <cell r="E15">
            <v>8809069137021</v>
          </cell>
        </row>
        <row r="16">
          <cell r="D16" t="str">
            <v>Farmstay OIL-FREE UV DEFENCE SUN CREAM</v>
          </cell>
          <cell r="E16">
            <v>8809317114408</v>
          </cell>
        </row>
        <row r="17">
          <cell r="D17" t="str">
            <v>FarmStay Visible Difference Snail BB Cream</v>
          </cell>
          <cell r="E17">
            <v>8809317115993</v>
          </cell>
        </row>
        <row r="18">
          <cell r="D18" t="str">
            <v>FarmStay Visible Difference Snail Sun Cream</v>
          </cell>
          <cell r="E18">
            <v>8809317116235</v>
          </cell>
        </row>
        <row r="19">
          <cell r="D19" t="str">
            <v>FarmStay All-in one Snail Sun BB Cream</v>
          </cell>
          <cell r="E19">
            <v>8809297384303</v>
          </cell>
        </row>
        <row r="20">
          <cell r="D20" t="str">
            <v>FarmStay GREEN TEA SEED PURE ANTI-WRINKLE BB CREAM</v>
          </cell>
          <cell r="E20">
            <v>8809317286365</v>
          </cell>
        </row>
        <row r="21">
          <cell r="D21" t="str">
            <v>FarmStay Formula All-In_One Galactomyces C.C Cream</v>
          </cell>
          <cell r="E21">
            <v>8809317285665</v>
          </cell>
        </row>
        <row r="22">
          <cell r="D22" t="str">
            <v xml:space="preserve"> Farmstay SNAIL ALL IN ONE WHITENING PEELING GEL CREAM APPLE</v>
          </cell>
          <cell r="E22">
            <v>8809317284767</v>
          </cell>
        </row>
        <row r="23">
          <cell r="D23" t="str">
            <v xml:space="preserve"> Farmstay SNAIL ALL IN ONE WHITENING PEELING GEL CREAM KIWI</v>
          </cell>
          <cell r="E23">
            <v>8809317284774</v>
          </cell>
        </row>
        <row r="24">
          <cell r="D24" t="str">
            <v>FarmStay Visible Difference Snail Eye Cream</v>
          </cell>
          <cell r="E24">
            <v>8809317115986</v>
          </cell>
        </row>
        <row r="25">
          <cell r="D25" t="str">
            <v>FarmStay Honey &amp; Gold Essence</v>
          </cell>
          <cell r="E25">
            <v>8809317116518</v>
          </cell>
        </row>
        <row r="26">
          <cell r="D26" t="str">
            <v>FarmStay MOISTURE SOOTHING GEL SNAIL</v>
          </cell>
          <cell r="E26">
            <v>8809242284924</v>
          </cell>
        </row>
        <row r="27">
          <cell r="D27" t="str">
            <v>FarmStay MOISTURE SOOTHING GEL ALOEVERA</v>
          </cell>
          <cell r="E27">
            <v>8809407720250</v>
          </cell>
        </row>
        <row r="28">
          <cell r="D28" t="str">
            <v>FarmStay PURE DEEP CLEANSING &amp; MASSAGE CREAM MILK</v>
          </cell>
          <cell r="E28">
            <v>8809317287386</v>
          </cell>
        </row>
        <row r="29">
          <cell r="D29" t="str">
            <v>FarmStay PURE DEEP CLEANSING &amp; MASSAGE CREAM SNAIL</v>
          </cell>
          <cell r="E29">
            <v>8809317287379</v>
          </cell>
        </row>
        <row r="30">
          <cell r="D30" t="str">
            <v>FarmStay PURE DEEP CLEANSING &amp; MASSAGE CREAM COLLAGEN</v>
          </cell>
          <cell r="E30">
            <v>8809317287393</v>
          </cell>
        </row>
        <row r="31">
          <cell r="D31" t="str">
            <v>FarmStay PURE DEEP CLEANSING &amp; MASSAGE CREAM POMEGRANATE</v>
          </cell>
          <cell r="E31">
            <v>8809317287836</v>
          </cell>
        </row>
        <row r="32">
          <cell r="D32" t="str">
            <v>FarmStay PURE DEEP CLEANSING &amp; MASSAGE CREAM CUCUMBER</v>
          </cell>
          <cell r="E32">
            <v>8809317287843</v>
          </cell>
        </row>
        <row r="33">
          <cell r="D33" t="str">
            <v>FarmStay GREEN TEA SEED WHITENING WATER CREAM</v>
          </cell>
          <cell r="E33">
            <v>8809317287065</v>
          </cell>
        </row>
        <row r="34">
          <cell r="D34" t="str">
            <v>FarmStay VISIBLE DIFFERENCE MASK SHEET GREENTEA SEED</v>
          </cell>
          <cell r="E34">
            <v>8809317287188</v>
          </cell>
        </row>
        <row r="35">
          <cell r="D35" t="str">
            <v>FarmStay VISIBLE DIFFERENCE MASK SHEET SNAIL</v>
          </cell>
          <cell r="E35">
            <v>8809317286730</v>
          </cell>
        </row>
        <row r="36">
          <cell r="D36" t="str">
            <v>FarmStay VISIBLE DIFFERENCE MASK SHEET ACEROLA</v>
          </cell>
          <cell r="E36">
            <v>8809317287171</v>
          </cell>
        </row>
        <row r="37">
          <cell r="D37" t="str">
            <v>FarmStay VISIBLE DIFFERENCE MASK SHEET ALOE</v>
          </cell>
          <cell r="E37">
            <v>8809317286747</v>
          </cell>
        </row>
        <row r="38">
          <cell r="D38" t="str">
            <v>FarmStay VISIBLE DIFFERENCE MASK SHEET PEARL</v>
          </cell>
          <cell r="E38">
            <v>8809317287157</v>
          </cell>
        </row>
        <row r="39">
          <cell r="D39" t="str">
            <v>FarmStay VISIBLE DIFFERENCE MASK SHEET  COLLAGEN</v>
          </cell>
          <cell r="E39">
            <v>8809317287164</v>
          </cell>
        </row>
        <row r="40">
          <cell r="D40" t="str">
            <v>FarmStay VISIBLE DIFFERENCE MASK SHEET RED GINSENG</v>
          </cell>
          <cell r="E40">
            <v>8809317286723</v>
          </cell>
        </row>
        <row r="41">
          <cell r="D41" t="str">
            <v>FarmStay VISIBLE DIFFERENCE MASK SHEET CUCUMER</v>
          </cell>
          <cell r="E41">
            <v>8809317287966</v>
          </cell>
        </row>
        <row r="42">
          <cell r="D42" t="str">
            <v xml:space="preserve">FarmStay VISIBLE DIFFERENCE BIRDS NEST AQUA MASK PACK </v>
          </cell>
          <cell r="E42">
            <v>8809426950706</v>
          </cell>
        </row>
        <row r="43">
          <cell r="D43" t="str">
            <v xml:space="preserve">FarmStay VISIBLE DIFFERENCE POMEGRANATE MASK PACK </v>
          </cell>
          <cell r="E43">
            <v>8809446650068</v>
          </cell>
        </row>
        <row r="44">
          <cell r="D44" t="str">
            <v>Farmstay VISIBLE DIFFERENCE GREENTEA SEED HAND CREAM</v>
          </cell>
          <cell r="E44">
            <v>8809338561984</v>
          </cell>
        </row>
        <row r="45">
          <cell r="D45" t="str">
            <v>Farmstay VISIBLE DIFFERENCE MILK HAND CREAM</v>
          </cell>
          <cell r="E45">
            <v>8809338561991</v>
          </cell>
        </row>
        <row r="46">
          <cell r="D46" t="str">
            <v>Farmstay VISIBLE DIFFERENCE SNAIL HAND CREAM</v>
          </cell>
          <cell r="E46">
            <v>8809338561953</v>
          </cell>
        </row>
        <row r="47">
          <cell r="D47" t="str">
            <v>Farmstay VISIBLE DIFFERENCE ACERORA HAND CREAM</v>
          </cell>
          <cell r="E47">
            <v>8809338561960</v>
          </cell>
        </row>
        <row r="48">
          <cell r="D48" t="str">
            <v>Farmstay VISIBLE DIFFERENCE COLLAGEN HAND CREAM</v>
          </cell>
          <cell r="E48">
            <v>8809338561977</v>
          </cell>
        </row>
        <row r="49">
          <cell r="D49" t="str">
            <v>Farmstay VISIBLE DIFFERENCE ALOEVERA HAND CREAM</v>
          </cell>
          <cell r="E49">
            <v>8809338562028</v>
          </cell>
        </row>
        <row r="50">
          <cell r="D50" t="str">
            <v>Farmstay Jiju Horse Fat Hond Cream</v>
          </cell>
          <cell r="E50">
            <v>8809187040739</v>
          </cell>
        </row>
        <row r="51">
          <cell r="D51" t="str">
            <v>Farmstay Olive Intensive Moisture Hand&amp;Nail Cream</v>
          </cell>
          <cell r="E51">
            <v>8809338561625</v>
          </cell>
        </row>
        <row r="52">
          <cell r="D52" t="str">
            <v>FarmStay GREEN TEA SEED PURE CLEANSING FOAM</v>
          </cell>
          <cell r="E52">
            <v>8809317286358</v>
          </cell>
        </row>
        <row r="53">
          <cell r="D53" t="str">
            <v>FarmStay SNAIL PURE CLEANSING FOAM</v>
          </cell>
          <cell r="E53">
            <v>8809338561786</v>
          </cell>
        </row>
        <row r="54">
          <cell r="D54" t="str">
            <v>FarmStay ALOE PURE CLEANSING FOAM</v>
          </cell>
          <cell r="E54">
            <v>8809338561779</v>
          </cell>
        </row>
        <row r="55">
          <cell r="D55" t="str">
            <v>FarmStay COLLAGEN PURE CLEANSING FOAM</v>
          </cell>
          <cell r="E55">
            <v>8809317289472</v>
          </cell>
        </row>
        <row r="56">
          <cell r="D56" t="str">
            <v>FarmStay RED GINSENG PURE CLEANSING FOAM</v>
          </cell>
          <cell r="E56">
            <v>8809338561793</v>
          </cell>
        </row>
        <row r="57">
          <cell r="D57" t="str">
            <v>FarmStay CUCUMBER PURE CLEANSING FOAM</v>
          </cell>
          <cell r="E57">
            <v>8809338562035</v>
          </cell>
        </row>
        <row r="58">
          <cell r="D58" t="str">
            <v>Farmstay OLIVE INTENSIVE MOISTURE FORM CLEANSER</v>
          </cell>
          <cell r="E58">
            <v>8809317284781</v>
          </cell>
        </row>
        <row r="59">
          <cell r="D59" t="str">
            <v>Farmstay Lemon Foot Cream</v>
          </cell>
          <cell r="E59">
            <v>8809338561649</v>
          </cell>
        </row>
        <row r="60">
          <cell r="D60" t="str">
            <v>FarmStay Collagen Aqua Piggy Jelly Pack</v>
          </cell>
          <cell r="E60">
            <v>8809317116969</v>
          </cell>
        </row>
        <row r="61">
          <cell r="D61" t="str">
            <v>Farmstay VISIBLE DIFFERENCE WHITENING CREAM</v>
          </cell>
          <cell r="E61">
            <v>8809430530598</v>
          </cell>
        </row>
        <row r="62">
          <cell r="D62" t="str">
            <v>Farmstay VISIBLE DIFFERENCE WHITENING EYE CREAM</v>
          </cell>
          <cell r="E62">
            <v>8809430530611</v>
          </cell>
        </row>
        <row r="63">
          <cell r="D63" t="str">
            <v>SKIN ANOTHER Horse Oil Cream</v>
          </cell>
          <cell r="E63">
            <v>8809430531427</v>
          </cell>
        </row>
        <row r="64">
          <cell r="D64" t="str">
            <v>Farmstay VISIBLE DIFFERENCE WHITENING COLLAGEN CREAM</v>
          </cell>
          <cell r="E64">
            <v>8809407720588</v>
          </cell>
        </row>
        <row r="65">
          <cell r="D65" t="str">
            <v>SKIN ANOTHER BIRD'S NEST AQUA SLEEPING PACK</v>
          </cell>
          <cell r="E65">
            <v>8809187041293</v>
          </cell>
        </row>
        <row r="66">
          <cell r="D66" t="str">
            <v>SKIN ANOTHER BIRD'S NEST AQUA CREAM</v>
          </cell>
          <cell r="E66">
            <v>8809407720588</v>
          </cell>
        </row>
        <row r="67">
          <cell r="D67" t="str">
            <v>YEDAMERU complex horse oil</v>
          </cell>
          <cell r="E67">
            <v>8809317288611</v>
          </cell>
        </row>
        <row r="68">
          <cell r="D68" t="str">
            <v>Farmstay AII-In-ONE HONEY AMPOULE</v>
          </cell>
          <cell r="E68">
            <v>8809317289038</v>
          </cell>
        </row>
        <row r="69">
          <cell r="D69" t="str">
            <v>Farmstay Horse Oil UV Defence Sun Cream</v>
          </cell>
          <cell r="E69">
            <v>8809317289113</v>
          </cell>
        </row>
        <row r="70">
          <cell r="D70" t="str">
            <v>Farmstay HORSE OIL&amp;GOLD  HYDROGEL EYE PATCH</v>
          </cell>
          <cell r="E70">
            <v>8809237828058</v>
          </cell>
        </row>
        <row r="71">
          <cell r="D71" t="str">
            <v>Farmstay BLACK PEARL&amp;GOLD  HYDROGEL EYE PATCH</v>
          </cell>
          <cell r="E71">
            <v>8809237828041</v>
          </cell>
        </row>
        <row r="72">
          <cell r="D72" t="str">
            <v>SKIN ANOTHER ALOE SOOTHING GEL</v>
          </cell>
          <cell r="E72">
            <v>8809407720854</v>
          </cell>
        </row>
        <row r="73">
          <cell r="D73" t="str">
            <v>Farmstay REAL CUCUMBER GEL</v>
          </cell>
          <cell r="E73">
            <v>8809317289410</v>
          </cell>
        </row>
        <row r="74">
          <cell r="D74" t="str">
            <v>FarmStay GRAPE STEM CELL  WHITENING LIFTING ESSENCE</v>
          </cell>
          <cell r="E74">
            <v>8809317284873</v>
          </cell>
        </row>
        <row r="75">
          <cell r="D75" t="str">
            <v>FarmStay GRAPE STEM CELL  WHITENING AMPLE</v>
          </cell>
          <cell r="E75">
            <v>8809317284897</v>
          </cell>
        </row>
        <row r="76">
          <cell r="D76" t="str">
            <v>FarmStay GRAPE STEM CELL WRINKLE REPAIR EYE CREAM</v>
          </cell>
          <cell r="E76">
            <v>8809317284880</v>
          </cell>
        </row>
        <row r="77">
          <cell r="D77" t="str">
            <v>FarmStay GRAPE STEM CELL WRINKLE LIFTING CREAM</v>
          </cell>
          <cell r="E77">
            <v>8809317284934</v>
          </cell>
        </row>
        <row r="78">
          <cell r="D78" t="str">
            <v>FarmStay GRAPE STEM CELL TONER</v>
          </cell>
          <cell r="E78">
            <v>8809317284910</v>
          </cell>
        </row>
        <row r="79">
          <cell r="D79" t="str">
            <v>FarmStay GRAPE STEM CELL EMULSION</v>
          </cell>
          <cell r="E79">
            <v>8809317284927</v>
          </cell>
        </row>
        <row r="80">
          <cell r="D80" t="str">
            <v>Farmstay Snail Mucus Moisture Toner</v>
          </cell>
          <cell r="E80">
            <v>8809317118628</v>
          </cell>
        </row>
        <row r="81">
          <cell r="D81" t="str">
            <v>Farmstay Snail Mucus Moisture Emulsion</v>
          </cell>
          <cell r="E81">
            <v>8809317118635</v>
          </cell>
        </row>
        <row r="82">
          <cell r="D82" t="str">
            <v>Farmstay Snail Mucus Moisture Cream</v>
          </cell>
          <cell r="E82">
            <v>8809317118642</v>
          </cell>
        </row>
        <row r="83">
          <cell r="D83" t="str">
            <v>FarmStay VISIBLE DIFFERENCE MASK SHEET SNAIL SILK</v>
          </cell>
          <cell r="E83">
            <v>8809297384297</v>
          </cell>
        </row>
        <row r="84">
          <cell r="D84" t="str">
            <v>Farmstay Escargot Noblesse lntensive Skin Care 3 Set</v>
          </cell>
          <cell r="E84">
            <v>8809317289304</v>
          </cell>
        </row>
        <row r="85">
          <cell r="D85" t="str">
            <v>Farmstay Escargot Noblesse lntensive Skin Care 5 Set</v>
          </cell>
          <cell r="E85">
            <v>8809317289311</v>
          </cell>
        </row>
        <row r="86">
          <cell r="D86" t="str">
            <v>Farmstay Escargot Noblesse lntensive Cream</v>
          </cell>
          <cell r="E86">
            <v>8809317289274</v>
          </cell>
        </row>
        <row r="87">
          <cell r="D87" t="str">
            <v>Farmstay Escargot Noblesse lntensive Eye Cream</v>
          </cell>
          <cell r="E87">
            <v>8809317289281</v>
          </cell>
        </row>
        <row r="88">
          <cell r="D88" t="str">
            <v>Farmstay Escargot Noblesse lntensive VB Cream</v>
          </cell>
          <cell r="E88">
            <v>8809317289298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9"/>
  <sheetViews>
    <sheetView tabSelected="1" zoomScale="90" zoomScaleNormal="90" workbookViewId="0">
      <selection activeCell="I3" sqref="I3"/>
    </sheetView>
  </sheetViews>
  <sheetFormatPr defaultRowHeight="15"/>
  <cols>
    <col min="1" max="1" width="25.85546875" style="10" customWidth="1"/>
    <col min="2" max="2" width="16" style="14" customWidth="1"/>
    <col min="3" max="3" width="22.28515625" style="22" customWidth="1"/>
    <col min="4" max="4" width="24.42578125" style="11" customWidth="1"/>
    <col min="5" max="5" width="30.5703125" style="46" customWidth="1"/>
    <col min="6" max="6" width="9.140625" style="10" customWidth="1"/>
    <col min="7" max="7" width="10.85546875" style="28" customWidth="1"/>
    <col min="8" max="8" width="10.7109375" style="50" customWidth="1"/>
    <col min="9" max="9" width="9.85546875" style="12" customWidth="1"/>
    <col min="10" max="10" width="11.7109375" style="13" customWidth="1"/>
    <col min="11" max="11" width="19.28515625" style="28" customWidth="1"/>
  </cols>
  <sheetData>
    <row r="1" spans="1:11" s="54" customFormat="1" ht="104.25" customHeight="1">
      <c r="A1" s="67" t="s">
        <v>411</v>
      </c>
      <c r="B1" s="68"/>
      <c r="C1" s="68"/>
      <c r="D1" s="68"/>
      <c r="E1" s="68"/>
      <c r="F1" s="68"/>
      <c r="G1" s="68"/>
      <c r="H1" s="68"/>
      <c r="I1" s="68"/>
      <c r="J1" s="68"/>
      <c r="K1" s="69"/>
    </row>
    <row r="2" spans="1:11" s="58" customFormat="1" ht="61.5" customHeight="1">
      <c r="A2" s="55" t="s">
        <v>413</v>
      </c>
      <c r="B2" s="55" t="s">
        <v>13</v>
      </c>
      <c r="C2" s="55" t="s">
        <v>14</v>
      </c>
      <c r="D2" s="55" t="s">
        <v>4</v>
      </c>
      <c r="E2" s="55" t="s">
        <v>272</v>
      </c>
      <c r="F2" s="55" t="s">
        <v>5</v>
      </c>
      <c r="G2" s="55" t="s">
        <v>257</v>
      </c>
      <c r="H2" s="29" t="s">
        <v>412</v>
      </c>
      <c r="I2" s="66" t="s">
        <v>246</v>
      </c>
      <c r="J2" s="56" t="s">
        <v>6</v>
      </c>
      <c r="K2" s="57" t="s">
        <v>258</v>
      </c>
    </row>
    <row r="3" spans="1:11" s="65" customFormat="1" ht="109.5" customHeight="1">
      <c r="A3" s="59"/>
      <c r="B3" s="60">
        <f>VLOOKUP($D3,'[1]영문  (2)'!D$2:E$88,2,0)</f>
        <v>8809317110301</v>
      </c>
      <c r="C3" s="51" t="s">
        <v>15</v>
      </c>
      <c r="D3" s="52" t="s">
        <v>16</v>
      </c>
      <c r="E3" s="53" t="s">
        <v>271</v>
      </c>
      <c r="F3" s="59">
        <v>30</v>
      </c>
      <c r="G3" s="61">
        <v>800</v>
      </c>
      <c r="H3" s="62">
        <v>15000</v>
      </c>
      <c r="I3" s="63"/>
      <c r="J3" s="64">
        <f>I3*H3</f>
        <v>0</v>
      </c>
      <c r="K3" s="61">
        <f>I3*G3</f>
        <v>0</v>
      </c>
    </row>
    <row r="4" spans="1:11" s="65" customFormat="1" ht="92.25" customHeight="1">
      <c r="A4" s="59"/>
      <c r="B4" s="60">
        <f>VLOOKUP($D4,'[1]영문  (2)'!D$2:E$88,2,0)</f>
        <v>8809317284859</v>
      </c>
      <c r="C4" s="51" t="s">
        <v>17</v>
      </c>
      <c r="D4" s="52" t="s">
        <v>18</v>
      </c>
      <c r="E4" s="53" t="s">
        <v>270</v>
      </c>
      <c r="F4" s="59">
        <v>20</v>
      </c>
      <c r="G4" s="61">
        <v>1400</v>
      </c>
      <c r="H4" s="62">
        <v>14300</v>
      </c>
      <c r="I4" s="63"/>
      <c r="J4" s="64">
        <f t="shared" ref="J4:J9" si="0">I4*H4</f>
        <v>0</v>
      </c>
      <c r="K4" s="61">
        <f t="shared" ref="K4:K68" si="1">I4*G4</f>
        <v>0</v>
      </c>
    </row>
    <row r="5" spans="1:11" s="65" customFormat="1" ht="94.5" customHeight="1">
      <c r="A5" s="59"/>
      <c r="B5" s="60">
        <f>VLOOKUP($D5,'[1]영문  (2)'!D$2:E$88,2,0)</f>
        <v>8809317284866</v>
      </c>
      <c r="C5" s="51" t="s">
        <v>19</v>
      </c>
      <c r="D5" s="52" t="s">
        <v>20</v>
      </c>
      <c r="E5" s="53" t="s">
        <v>269</v>
      </c>
      <c r="F5" s="59">
        <v>12</v>
      </c>
      <c r="G5" s="61">
        <v>1800</v>
      </c>
      <c r="H5" s="62">
        <v>20800</v>
      </c>
      <c r="I5" s="63"/>
      <c r="J5" s="64">
        <f t="shared" si="0"/>
        <v>0</v>
      </c>
      <c r="K5" s="61">
        <f t="shared" si="1"/>
        <v>0</v>
      </c>
    </row>
    <row r="6" spans="1:11" s="1" customFormat="1" ht="75" customHeight="1">
      <c r="A6" s="4"/>
      <c r="B6" s="15">
        <f>VLOOKUP($D6,'[1]영문  (2)'!D$2:E$88,2,0)</f>
        <v>8809317115320</v>
      </c>
      <c r="C6" s="20" t="s">
        <v>21</v>
      </c>
      <c r="D6" s="33" t="s">
        <v>22</v>
      </c>
      <c r="E6" s="34" t="s">
        <v>268</v>
      </c>
      <c r="F6" s="4">
        <v>20</v>
      </c>
      <c r="G6" s="26">
        <v>1100</v>
      </c>
      <c r="H6" s="23">
        <v>9200</v>
      </c>
      <c r="I6" s="5"/>
      <c r="J6" s="6">
        <f t="shared" si="0"/>
        <v>0</v>
      </c>
      <c r="K6" s="26">
        <f t="shared" si="1"/>
        <v>0</v>
      </c>
    </row>
    <row r="7" spans="1:11" s="1" customFormat="1" ht="95.25" customHeight="1">
      <c r="A7" s="2"/>
      <c r="B7" s="15">
        <f>VLOOKUP($D7,'[1]영문  (2)'!D$2:E$88,2,0)</f>
        <v>8809317286495</v>
      </c>
      <c r="C7" s="21" t="s">
        <v>23</v>
      </c>
      <c r="D7" s="33" t="s">
        <v>24</v>
      </c>
      <c r="E7" s="34" t="s">
        <v>267</v>
      </c>
      <c r="F7" s="4">
        <v>12</v>
      </c>
      <c r="G7" s="26">
        <v>1900</v>
      </c>
      <c r="H7" s="23">
        <v>16700</v>
      </c>
      <c r="I7" s="5"/>
      <c r="J7" s="6">
        <f t="shared" si="0"/>
        <v>0</v>
      </c>
      <c r="K7" s="26">
        <f t="shared" si="1"/>
        <v>0</v>
      </c>
    </row>
    <row r="8" spans="1:11" s="1" customFormat="1" ht="111.75" customHeight="1">
      <c r="A8" s="2"/>
      <c r="B8" s="15">
        <f>VLOOKUP($D8,'[1]영문  (2)'!D$2:E$88,2,0)</f>
        <v>8809317115979</v>
      </c>
      <c r="C8" s="21" t="s">
        <v>25</v>
      </c>
      <c r="D8" s="33" t="s">
        <v>26</v>
      </c>
      <c r="E8" s="34" t="s">
        <v>266</v>
      </c>
      <c r="F8" s="4">
        <v>16</v>
      </c>
      <c r="G8" s="26">
        <v>1500</v>
      </c>
      <c r="H8" s="23">
        <v>16700</v>
      </c>
      <c r="I8" s="5"/>
      <c r="J8" s="6">
        <f t="shared" si="0"/>
        <v>0</v>
      </c>
      <c r="K8" s="26">
        <f t="shared" si="1"/>
        <v>0</v>
      </c>
    </row>
    <row r="9" spans="1:11" s="1" customFormat="1" ht="105.75" customHeight="1">
      <c r="A9" s="2"/>
      <c r="B9" s="15">
        <f>VLOOKUP($D9,'[1]영문  (2)'!D$2:E$88,2,0)</f>
        <v>8809430530888</v>
      </c>
      <c r="C9" s="20" t="s">
        <v>27</v>
      </c>
      <c r="D9" s="33" t="s">
        <v>28</v>
      </c>
      <c r="E9" s="34" t="s">
        <v>265</v>
      </c>
      <c r="F9" s="4">
        <v>16</v>
      </c>
      <c r="G9" s="26">
        <v>1650</v>
      </c>
      <c r="H9" s="23">
        <v>17700</v>
      </c>
      <c r="I9" s="5"/>
      <c r="J9" s="6">
        <f t="shared" si="0"/>
        <v>0</v>
      </c>
      <c r="K9" s="26">
        <f t="shared" si="1"/>
        <v>0</v>
      </c>
    </row>
    <row r="10" spans="1:11" s="1" customFormat="1" ht="83.25" customHeight="1">
      <c r="A10" s="2"/>
      <c r="B10" s="15">
        <f>VLOOKUP($D10,'[1]영문  (2)'!D$2:E$88,2,0)</f>
        <v>8809317117836</v>
      </c>
      <c r="C10" s="20" t="s">
        <v>29</v>
      </c>
      <c r="D10" s="33" t="s">
        <v>30</v>
      </c>
      <c r="E10" s="34" t="s">
        <v>264</v>
      </c>
      <c r="F10" s="4">
        <v>16</v>
      </c>
      <c r="G10" s="26">
        <v>1500</v>
      </c>
      <c r="H10" s="23">
        <v>13300</v>
      </c>
      <c r="I10" s="5"/>
      <c r="J10" s="6">
        <f t="shared" ref="J10:J71" si="2">I10*H10</f>
        <v>0</v>
      </c>
      <c r="K10" s="26">
        <f t="shared" si="1"/>
        <v>0</v>
      </c>
    </row>
    <row r="11" spans="1:11" s="1" customFormat="1" ht="104.25" customHeight="1">
      <c r="A11" s="2"/>
      <c r="B11" s="15">
        <f>VLOOKUP($D11,'[1]영문  (2)'!D$2:E$88,2,0)</f>
        <v>8809237820892</v>
      </c>
      <c r="C11" s="20" t="s">
        <v>31</v>
      </c>
      <c r="D11" s="33" t="s">
        <v>32</v>
      </c>
      <c r="E11" s="34" t="s">
        <v>263</v>
      </c>
      <c r="F11" s="4">
        <v>20</v>
      </c>
      <c r="G11" s="26">
        <v>1400</v>
      </c>
      <c r="H11" s="23">
        <v>14800</v>
      </c>
      <c r="I11" s="5"/>
      <c r="J11" s="6">
        <f t="shared" si="2"/>
        <v>0</v>
      </c>
      <c r="K11" s="26">
        <f t="shared" si="1"/>
        <v>0</v>
      </c>
    </row>
    <row r="12" spans="1:11" s="1" customFormat="1" ht="79.5" customHeight="1">
      <c r="A12" s="2"/>
      <c r="B12" s="15">
        <f>VLOOKUP($D12,'[1]영문  (2)'!D$2:E$88,2,0)</f>
        <v>8809317289304</v>
      </c>
      <c r="C12" s="20" t="s">
        <v>7</v>
      </c>
      <c r="D12" s="33" t="s">
        <v>33</v>
      </c>
      <c r="E12" s="34" t="s">
        <v>262</v>
      </c>
      <c r="F12" s="4">
        <v>16</v>
      </c>
      <c r="G12" s="26">
        <v>1500</v>
      </c>
      <c r="H12" s="23">
        <v>15600</v>
      </c>
      <c r="I12" s="5"/>
      <c r="J12" s="6">
        <f t="shared" si="2"/>
        <v>0</v>
      </c>
      <c r="K12" s="26">
        <f t="shared" si="1"/>
        <v>0</v>
      </c>
    </row>
    <row r="13" spans="1:11" s="1" customFormat="1" ht="97.5" customHeight="1">
      <c r="A13" s="2"/>
      <c r="B13" s="15">
        <f>VLOOKUP($D13,'[1]영문  (2)'!D$2:E$88,2,0)</f>
        <v>8809317289311</v>
      </c>
      <c r="C13" s="20" t="s">
        <v>34</v>
      </c>
      <c r="D13" s="33" t="s">
        <v>35</v>
      </c>
      <c r="E13" s="34" t="s">
        <v>261</v>
      </c>
      <c r="F13" s="4">
        <v>12</v>
      </c>
      <c r="G13" s="26">
        <v>1900</v>
      </c>
      <c r="H13" s="23">
        <v>22200</v>
      </c>
      <c r="I13" s="5"/>
      <c r="J13" s="6">
        <f t="shared" si="2"/>
        <v>0</v>
      </c>
      <c r="K13" s="26">
        <f t="shared" si="1"/>
        <v>0</v>
      </c>
    </row>
    <row r="14" spans="1:11" s="1" customFormat="1" ht="84" customHeight="1">
      <c r="A14" s="2"/>
      <c r="B14" s="15" t="e">
        <f>VLOOKUP($D14,'[1]영문  (2)'!D$2:E$88,2,0)</f>
        <v>#N/A</v>
      </c>
      <c r="C14" s="20" t="s">
        <v>36</v>
      </c>
      <c r="D14" s="33" t="s">
        <v>260</v>
      </c>
      <c r="E14" s="34" t="s">
        <v>278</v>
      </c>
      <c r="F14" s="4">
        <v>100</v>
      </c>
      <c r="G14" s="26">
        <v>180</v>
      </c>
      <c r="H14" s="23">
        <v>4500</v>
      </c>
      <c r="I14" s="5"/>
      <c r="J14" s="6">
        <f t="shared" si="2"/>
        <v>0</v>
      </c>
      <c r="K14" s="26">
        <f t="shared" si="1"/>
        <v>0</v>
      </c>
    </row>
    <row r="15" spans="1:11" s="1" customFormat="1" ht="72.75" customHeight="1">
      <c r="A15" s="2"/>
      <c r="B15" s="15">
        <f>VLOOKUP($D15,'[1]영문  (2)'!D$2:E$88,2,0)</f>
        <v>8809317284897</v>
      </c>
      <c r="C15" s="20" t="s">
        <v>37</v>
      </c>
      <c r="D15" s="33" t="s">
        <v>38</v>
      </c>
      <c r="E15" s="34" t="s">
        <v>277</v>
      </c>
      <c r="F15" s="4">
        <v>100</v>
      </c>
      <c r="G15" s="26">
        <v>170</v>
      </c>
      <c r="H15" s="23">
        <v>5100</v>
      </c>
      <c r="I15" s="5"/>
      <c r="J15" s="6">
        <f t="shared" si="2"/>
        <v>0</v>
      </c>
      <c r="K15" s="26">
        <f t="shared" si="1"/>
        <v>0</v>
      </c>
    </row>
    <row r="16" spans="1:11" s="1" customFormat="1" ht="66.75" customHeight="1">
      <c r="A16" s="2"/>
      <c r="B16" s="15" t="e">
        <f>VLOOKUP($D16,'[1]영문  (2)'!D$2:E$88,2,0)</f>
        <v>#N/A</v>
      </c>
      <c r="C16" s="20" t="s">
        <v>39</v>
      </c>
      <c r="D16" s="33" t="s">
        <v>273</v>
      </c>
      <c r="E16" s="44" t="s">
        <v>276</v>
      </c>
      <c r="F16" s="4">
        <v>100</v>
      </c>
      <c r="G16" s="26">
        <v>230</v>
      </c>
      <c r="H16" s="23">
        <v>4500</v>
      </c>
      <c r="I16" s="5"/>
      <c r="J16" s="6">
        <f t="shared" si="2"/>
        <v>0</v>
      </c>
      <c r="K16" s="26">
        <f t="shared" si="1"/>
        <v>0</v>
      </c>
    </row>
    <row r="17" spans="1:11" s="1" customFormat="1" ht="75" customHeight="1">
      <c r="A17" s="2"/>
      <c r="B17" s="15">
        <f>VLOOKUP($D17,'[1]영문  (2)'!D$2:E$88,2,0)</f>
        <v>8809317284934</v>
      </c>
      <c r="C17" s="20" t="s">
        <v>40</v>
      </c>
      <c r="D17" s="3" t="s">
        <v>41</v>
      </c>
      <c r="E17" s="34" t="s">
        <v>275</v>
      </c>
      <c r="F17" s="4">
        <v>100</v>
      </c>
      <c r="G17" s="26">
        <v>230</v>
      </c>
      <c r="H17" s="23">
        <v>4500</v>
      </c>
      <c r="I17" s="5"/>
      <c r="J17" s="6">
        <f t="shared" si="2"/>
        <v>0</v>
      </c>
      <c r="K17" s="26">
        <f t="shared" si="1"/>
        <v>0</v>
      </c>
    </row>
    <row r="18" spans="1:11" s="1" customFormat="1" ht="83.25" customHeight="1">
      <c r="A18" s="2"/>
      <c r="B18" s="15">
        <f>VLOOKUP($D18,'[1]영문  (2)'!D$2:E$88,2,0)</f>
        <v>8809317284910</v>
      </c>
      <c r="C18" s="20" t="s">
        <v>42</v>
      </c>
      <c r="D18" s="3" t="s">
        <v>43</v>
      </c>
      <c r="E18" s="34" t="s">
        <v>274</v>
      </c>
      <c r="F18" s="4">
        <v>60</v>
      </c>
      <c r="G18" s="26">
        <v>390</v>
      </c>
      <c r="H18" s="23">
        <v>4500</v>
      </c>
      <c r="I18" s="5"/>
      <c r="J18" s="6">
        <f t="shared" si="2"/>
        <v>0</v>
      </c>
      <c r="K18" s="26">
        <f t="shared" si="1"/>
        <v>0</v>
      </c>
    </row>
    <row r="19" spans="1:11" s="1" customFormat="1" ht="90" customHeight="1">
      <c r="A19" s="2"/>
      <c r="B19" s="15">
        <f>VLOOKUP($D19,'[1]영문  (2)'!D$2:E$88,2,0)</f>
        <v>8809317284927</v>
      </c>
      <c r="C19" s="20" t="s">
        <v>44</v>
      </c>
      <c r="D19" s="3" t="s">
        <v>45</v>
      </c>
      <c r="E19" s="34" t="s">
        <v>279</v>
      </c>
      <c r="F19" s="4">
        <v>60</v>
      </c>
      <c r="G19" s="26">
        <v>390</v>
      </c>
      <c r="H19" s="23">
        <v>4500</v>
      </c>
      <c r="I19" s="5"/>
      <c r="J19" s="6">
        <f t="shared" si="2"/>
        <v>0</v>
      </c>
      <c r="K19" s="26">
        <f t="shared" si="1"/>
        <v>0</v>
      </c>
    </row>
    <row r="20" spans="1:11" s="1" customFormat="1" ht="50.25" customHeight="1">
      <c r="A20" s="72"/>
      <c r="B20" s="74">
        <f>VLOOKUP($D21,'[1]영문  (2)'!D$2:E$88,2,0)</f>
        <v>8809324208459</v>
      </c>
      <c r="C20" s="20" t="s">
        <v>280</v>
      </c>
      <c r="D20" s="3" t="s">
        <v>11</v>
      </c>
      <c r="E20" s="34" t="s">
        <v>323</v>
      </c>
      <c r="F20" s="4">
        <v>120</v>
      </c>
      <c r="G20" s="26">
        <v>120</v>
      </c>
      <c r="H20" s="23">
        <v>6000</v>
      </c>
      <c r="I20" s="5"/>
      <c r="J20" s="6">
        <f t="shared" si="2"/>
        <v>0</v>
      </c>
      <c r="K20" s="26"/>
    </row>
    <row r="21" spans="1:11" s="1" customFormat="1" ht="59.25" customHeight="1">
      <c r="A21" s="73"/>
      <c r="B21" s="75"/>
      <c r="C21" s="20" t="s">
        <v>281</v>
      </c>
      <c r="D21" s="33" t="s">
        <v>11</v>
      </c>
      <c r="E21" s="34" t="s">
        <v>324</v>
      </c>
      <c r="F21" s="4">
        <v>120</v>
      </c>
      <c r="G21" s="26">
        <v>120</v>
      </c>
      <c r="H21" s="23">
        <v>6000</v>
      </c>
      <c r="I21" s="5"/>
      <c r="J21" s="6">
        <f t="shared" si="2"/>
        <v>0</v>
      </c>
      <c r="K21" s="26">
        <f t="shared" si="1"/>
        <v>0</v>
      </c>
    </row>
    <row r="22" spans="1:11" s="1" customFormat="1" ht="94.5" customHeight="1">
      <c r="A22"/>
      <c r="B22" s="15">
        <f>VLOOKUP($D22,'[1]영문  (2)'!D$2:E$88,2,0)</f>
        <v>8809317284613</v>
      </c>
      <c r="C22" s="20" t="s">
        <v>0</v>
      </c>
      <c r="D22" s="7" t="s">
        <v>12</v>
      </c>
      <c r="E22" s="7" t="s">
        <v>282</v>
      </c>
      <c r="F22" s="4">
        <v>100</v>
      </c>
      <c r="G22" s="26">
        <v>200</v>
      </c>
      <c r="H22" s="23">
        <v>4800</v>
      </c>
      <c r="I22" s="5"/>
      <c r="J22" s="6">
        <f t="shared" si="2"/>
        <v>0</v>
      </c>
      <c r="K22" s="26">
        <f t="shared" si="1"/>
        <v>0</v>
      </c>
    </row>
    <row r="23" spans="1:11" s="1" customFormat="1" ht="111" customHeight="1">
      <c r="A23" s="2"/>
      <c r="B23" s="15">
        <f>VLOOKUP($D23,'[1]영문  (2)'!D$2:E$88,2,0)</f>
        <v>8809324208589</v>
      </c>
      <c r="C23" s="21" t="s">
        <v>46</v>
      </c>
      <c r="D23" s="33" t="s">
        <v>47</v>
      </c>
      <c r="E23" s="34" t="s">
        <v>325</v>
      </c>
      <c r="F23" s="4">
        <v>300</v>
      </c>
      <c r="G23" s="26">
        <v>40</v>
      </c>
      <c r="H23" s="23">
        <v>3100</v>
      </c>
      <c r="I23" s="5"/>
      <c r="J23" s="6">
        <f t="shared" si="2"/>
        <v>0</v>
      </c>
      <c r="K23" s="26">
        <f t="shared" si="1"/>
        <v>0</v>
      </c>
    </row>
    <row r="24" spans="1:11" s="1" customFormat="1" ht="94.5" customHeight="1">
      <c r="A24" s="4"/>
      <c r="B24" s="15" t="e">
        <f>VLOOKUP($D24,'[1]영문  (2)'!D$2:E$88,2,0)</f>
        <v>#N/A</v>
      </c>
      <c r="C24" s="21" t="s">
        <v>48</v>
      </c>
      <c r="D24" s="33" t="s">
        <v>283</v>
      </c>
      <c r="E24" s="34" t="s">
        <v>326</v>
      </c>
      <c r="F24" s="4">
        <v>300</v>
      </c>
      <c r="G24" s="26">
        <v>40</v>
      </c>
      <c r="H24" s="23">
        <v>3200</v>
      </c>
      <c r="I24" s="5"/>
      <c r="J24" s="6">
        <f t="shared" si="2"/>
        <v>0</v>
      </c>
      <c r="K24" s="26">
        <f t="shared" si="1"/>
        <v>0</v>
      </c>
    </row>
    <row r="25" spans="1:11" s="1" customFormat="1" ht="114" customHeight="1">
      <c r="A25" s="2"/>
      <c r="B25" s="15">
        <f>VLOOKUP($D25,'[1]영문  (2)'!D$2:E$88,2,0)</f>
        <v>8809069137021</v>
      </c>
      <c r="C25" s="20" t="s">
        <v>49</v>
      </c>
      <c r="D25" s="33" t="s">
        <v>50</v>
      </c>
      <c r="E25" s="34" t="s">
        <v>284</v>
      </c>
      <c r="F25" s="4">
        <v>25</v>
      </c>
      <c r="G25" s="26">
        <v>300</v>
      </c>
      <c r="H25" s="23">
        <v>2700</v>
      </c>
      <c r="I25" s="5"/>
      <c r="J25" s="6">
        <f t="shared" si="2"/>
        <v>0</v>
      </c>
      <c r="K25" s="26">
        <f t="shared" si="1"/>
        <v>0</v>
      </c>
    </row>
    <row r="26" spans="1:11" s="1" customFormat="1" ht="100.5" customHeight="1">
      <c r="A26" s="2"/>
      <c r="B26" s="15">
        <f>VLOOKUP($D26,'[1]영문  (2)'!D$2:E$88,2,0)</f>
        <v>8809317114408</v>
      </c>
      <c r="C26" s="20" t="s">
        <v>51</v>
      </c>
      <c r="D26" s="3" t="s">
        <v>52</v>
      </c>
      <c r="E26" s="34" t="s">
        <v>327</v>
      </c>
      <c r="F26" s="4">
        <v>100</v>
      </c>
      <c r="G26" s="26">
        <v>150</v>
      </c>
      <c r="H26" s="23">
        <v>3300</v>
      </c>
      <c r="I26" s="5"/>
      <c r="J26" s="6">
        <f t="shared" si="2"/>
        <v>0</v>
      </c>
      <c r="K26" s="26">
        <f t="shared" si="1"/>
        <v>0</v>
      </c>
    </row>
    <row r="27" spans="1:11" s="1" customFormat="1" ht="97.5" customHeight="1">
      <c r="A27" s="2"/>
      <c r="B27" s="15">
        <f>VLOOKUP($D27,'[1]영문  (2)'!D$2:E$88,2,0)</f>
        <v>8809317115993</v>
      </c>
      <c r="C27" s="20" t="s">
        <v>53</v>
      </c>
      <c r="D27" s="3" t="s">
        <v>54</v>
      </c>
      <c r="E27" s="34" t="s">
        <v>328</v>
      </c>
      <c r="F27" s="4">
        <v>100</v>
      </c>
      <c r="G27" s="26">
        <v>100</v>
      </c>
      <c r="H27" s="23">
        <v>3500</v>
      </c>
      <c r="I27" s="5"/>
      <c r="J27" s="6">
        <f t="shared" si="2"/>
        <v>0</v>
      </c>
      <c r="K27" s="26">
        <f t="shared" si="1"/>
        <v>0</v>
      </c>
    </row>
    <row r="28" spans="1:11" s="1" customFormat="1" ht="102.75" customHeight="1">
      <c r="A28" s="2"/>
      <c r="B28" s="15">
        <f>VLOOKUP($D28,'[1]영문  (2)'!D$2:E$88,2,0)</f>
        <v>8809317116235</v>
      </c>
      <c r="C28" s="20" t="s">
        <v>55</v>
      </c>
      <c r="D28" s="33" t="s">
        <v>56</v>
      </c>
      <c r="E28" s="34" t="s">
        <v>285</v>
      </c>
      <c r="F28" s="4">
        <v>100</v>
      </c>
      <c r="G28" s="26">
        <v>100</v>
      </c>
      <c r="H28" s="23">
        <v>3100</v>
      </c>
      <c r="I28" s="5"/>
      <c r="J28" s="6">
        <f t="shared" si="2"/>
        <v>0</v>
      </c>
      <c r="K28" s="26">
        <f t="shared" si="1"/>
        <v>0</v>
      </c>
    </row>
    <row r="29" spans="1:11" s="1" customFormat="1" ht="91.5" customHeight="1">
      <c r="A29" s="2"/>
      <c r="B29" s="15">
        <f>VLOOKUP($D29,'[1]영문  (2)'!D$2:E$88,2,0)</f>
        <v>8809297384303</v>
      </c>
      <c r="C29" s="20" t="s">
        <v>57</v>
      </c>
      <c r="D29" s="33" t="s">
        <v>58</v>
      </c>
      <c r="E29" s="34" t="s">
        <v>286</v>
      </c>
      <c r="F29" s="4">
        <v>100</v>
      </c>
      <c r="G29" s="26">
        <v>100</v>
      </c>
      <c r="H29" s="23">
        <v>4400</v>
      </c>
      <c r="I29" s="5"/>
      <c r="J29" s="6">
        <f t="shared" si="2"/>
        <v>0</v>
      </c>
      <c r="K29" s="26">
        <f t="shared" si="1"/>
        <v>0</v>
      </c>
    </row>
    <row r="30" spans="1:11" s="1" customFormat="1" ht="81.75" customHeight="1">
      <c r="A30" s="2"/>
      <c r="B30" s="15">
        <f>VLOOKUP($D30,'[1]영문  (2)'!D$2:E$88,2,0)</f>
        <v>8809317286365</v>
      </c>
      <c r="C30" s="21" t="s">
        <v>59</v>
      </c>
      <c r="D30" s="3" t="s">
        <v>60</v>
      </c>
      <c r="E30" s="44" t="s">
        <v>287</v>
      </c>
      <c r="F30" s="4">
        <v>100</v>
      </c>
      <c r="G30" s="26">
        <v>100</v>
      </c>
      <c r="H30" s="23">
        <v>3100</v>
      </c>
      <c r="I30" s="5"/>
      <c r="J30" s="6">
        <f t="shared" si="2"/>
        <v>0</v>
      </c>
      <c r="K30" s="26">
        <f t="shared" si="1"/>
        <v>0</v>
      </c>
    </row>
    <row r="31" spans="1:11" s="1" customFormat="1" ht="85.5" customHeight="1">
      <c r="A31" s="2"/>
      <c r="B31" s="15">
        <f>VLOOKUP($D31,'[1]영문  (2)'!D$2:E$88,2,0)</f>
        <v>8809317285665</v>
      </c>
      <c r="C31" s="20" t="s">
        <v>61</v>
      </c>
      <c r="D31" s="33" t="s">
        <v>62</v>
      </c>
      <c r="E31" s="34" t="s">
        <v>288</v>
      </c>
      <c r="F31" s="4">
        <v>100</v>
      </c>
      <c r="G31" s="26">
        <v>100</v>
      </c>
      <c r="H31" s="23">
        <v>4500</v>
      </c>
      <c r="I31" s="5"/>
      <c r="J31" s="6">
        <f t="shared" si="2"/>
        <v>0</v>
      </c>
      <c r="K31" s="26">
        <f t="shared" si="1"/>
        <v>0</v>
      </c>
    </row>
    <row r="32" spans="1:11" s="1" customFormat="1" ht="93" customHeight="1">
      <c r="A32" s="2"/>
      <c r="B32" s="15">
        <v>8809317284767</v>
      </c>
      <c r="C32" s="20" t="s">
        <v>63</v>
      </c>
      <c r="D32" s="7" t="s">
        <v>64</v>
      </c>
      <c r="E32" s="7" t="s">
        <v>291</v>
      </c>
      <c r="F32" s="4">
        <v>100</v>
      </c>
      <c r="G32" s="26">
        <v>250</v>
      </c>
      <c r="H32" s="23">
        <v>3700</v>
      </c>
      <c r="I32" s="5"/>
      <c r="J32" s="6">
        <f t="shared" si="2"/>
        <v>0</v>
      </c>
      <c r="K32" s="26">
        <f t="shared" si="1"/>
        <v>0</v>
      </c>
    </row>
    <row r="33" spans="1:11" s="1" customFormat="1" ht="88.5" customHeight="1">
      <c r="A33" s="2"/>
      <c r="B33" s="16">
        <v>8809317284774</v>
      </c>
      <c r="C33" s="20" t="s">
        <v>65</v>
      </c>
      <c r="D33" s="7" t="s">
        <v>66</v>
      </c>
      <c r="E33" s="7" t="s">
        <v>290</v>
      </c>
      <c r="F33" s="4">
        <v>100</v>
      </c>
      <c r="G33" s="26">
        <v>250</v>
      </c>
      <c r="H33" s="23">
        <v>3700</v>
      </c>
      <c r="I33" s="5"/>
      <c r="J33" s="6">
        <f t="shared" si="2"/>
        <v>0</v>
      </c>
      <c r="K33" s="26">
        <f t="shared" si="1"/>
        <v>0</v>
      </c>
    </row>
    <row r="34" spans="1:11" s="1" customFormat="1" ht="76.5" customHeight="1">
      <c r="A34" s="2"/>
      <c r="B34" s="15">
        <f>VLOOKUP($D34,'[1]영문  (2)'!D$2:E$88,2,0)</f>
        <v>8809317115986</v>
      </c>
      <c r="C34" s="20" t="s">
        <v>67</v>
      </c>
      <c r="D34" s="33" t="s">
        <v>68</v>
      </c>
      <c r="E34" s="34" t="s">
        <v>289</v>
      </c>
      <c r="F34" s="4">
        <v>100</v>
      </c>
      <c r="G34" s="26">
        <v>250</v>
      </c>
      <c r="H34" s="23">
        <v>4800</v>
      </c>
      <c r="I34" s="5"/>
      <c r="J34" s="6">
        <f t="shared" si="2"/>
        <v>0</v>
      </c>
      <c r="K34" s="26">
        <f t="shared" si="1"/>
        <v>0</v>
      </c>
    </row>
    <row r="35" spans="1:11" s="1" customFormat="1" ht="84" customHeight="1">
      <c r="A35" s="2"/>
      <c r="B35" s="15">
        <v>8809317116006</v>
      </c>
      <c r="C35" s="21" t="s">
        <v>69</v>
      </c>
      <c r="D35" s="3" t="s">
        <v>70</v>
      </c>
      <c r="E35" s="34" t="s">
        <v>292</v>
      </c>
      <c r="F35" s="4">
        <v>100</v>
      </c>
      <c r="G35" s="26">
        <v>190</v>
      </c>
      <c r="H35" s="23">
        <v>4800</v>
      </c>
      <c r="I35" s="5"/>
      <c r="J35" s="6">
        <f t="shared" si="2"/>
        <v>0</v>
      </c>
      <c r="K35" s="26">
        <f t="shared" si="1"/>
        <v>0</v>
      </c>
    </row>
    <row r="36" spans="1:11" s="1" customFormat="1" ht="90" customHeight="1">
      <c r="A36" s="2"/>
      <c r="B36" s="15">
        <f>VLOOKUP($D36,'[1]영문  (2)'!D$2:E$88,2,0)</f>
        <v>8809317116518</v>
      </c>
      <c r="C36" s="21" t="s">
        <v>71</v>
      </c>
      <c r="D36" s="3" t="s">
        <v>72</v>
      </c>
      <c r="E36" s="34" t="s">
        <v>293</v>
      </c>
      <c r="F36" s="4">
        <v>60</v>
      </c>
      <c r="G36" s="26">
        <v>400</v>
      </c>
      <c r="H36" s="23">
        <v>4300</v>
      </c>
      <c r="I36" s="5"/>
      <c r="J36" s="6">
        <f t="shared" si="2"/>
        <v>0</v>
      </c>
      <c r="K36" s="26">
        <f t="shared" si="1"/>
        <v>0</v>
      </c>
    </row>
    <row r="37" spans="1:11" s="1" customFormat="1" ht="79.5" customHeight="1">
      <c r="A37" s="2"/>
      <c r="B37" s="15">
        <f>VLOOKUP($D37,'[1]영문  (2)'!D$2:E$88,2,0)</f>
        <v>8809242284924</v>
      </c>
      <c r="C37" s="20" t="s">
        <v>73</v>
      </c>
      <c r="D37" s="3" t="s">
        <v>74</v>
      </c>
      <c r="E37" s="34" t="s">
        <v>294</v>
      </c>
      <c r="F37" s="4">
        <v>48</v>
      </c>
      <c r="G37" s="26">
        <v>450</v>
      </c>
      <c r="H37" s="23">
        <v>3000</v>
      </c>
      <c r="I37" s="5"/>
      <c r="J37" s="6">
        <f t="shared" si="2"/>
        <v>0</v>
      </c>
      <c r="K37" s="26">
        <f t="shared" si="1"/>
        <v>0</v>
      </c>
    </row>
    <row r="38" spans="1:11" s="1" customFormat="1" ht="72" customHeight="1">
      <c r="A38" s="2"/>
      <c r="B38" s="15">
        <f>VLOOKUP($D38,'[1]영문  (2)'!D$2:E$88,2,0)</f>
        <v>8809407720250</v>
      </c>
      <c r="C38" s="20" t="s">
        <v>8</v>
      </c>
      <c r="D38" s="3" t="s">
        <v>75</v>
      </c>
      <c r="E38" s="34" t="s">
        <v>295</v>
      </c>
      <c r="F38" s="4">
        <v>48</v>
      </c>
      <c r="G38" s="26">
        <v>450</v>
      </c>
      <c r="H38" s="23">
        <v>3000</v>
      </c>
      <c r="I38" s="5"/>
      <c r="J38" s="6">
        <f t="shared" si="2"/>
        <v>0</v>
      </c>
      <c r="K38" s="26">
        <f t="shared" si="1"/>
        <v>0</v>
      </c>
    </row>
    <row r="39" spans="1:11" s="1" customFormat="1" ht="80.25" customHeight="1">
      <c r="A39" s="2"/>
      <c r="B39" s="15">
        <f>VLOOKUP($D39,'[1]영문  (2)'!D$2:E$88,2,0)</f>
        <v>8809317287386</v>
      </c>
      <c r="C39" s="20" t="s">
        <v>76</v>
      </c>
      <c r="D39" s="3" t="s">
        <v>77</v>
      </c>
      <c r="E39" s="34" t="s">
        <v>296</v>
      </c>
      <c r="F39" s="4">
        <v>40</v>
      </c>
      <c r="G39" s="26">
        <v>650</v>
      </c>
      <c r="H39" s="23">
        <v>3900</v>
      </c>
      <c r="I39" s="5"/>
      <c r="J39" s="6">
        <f t="shared" si="2"/>
        <v>0</v>
      </c>
      <c r="K39" s="26">
        <f t="shared" si="1"/>
        <v>0</v>
      </c>
    </row>
    <row r="40" spans="1:11" s="1" customFormat="1" ht="54.75" customHeight="1">
      <c r="A40" s="2"/>
      <c r="B40" s="15">
        <f>VLOOKUP($D40,'[1]영문  (2)'!D$2:E$88,2,0)</f>
        <v>8809317287836</v>
      </c>
      <c r="C40" s="20" t="s">
        <v>78</v>
      </c>
      <c r="D40" s="3" t="s">
        <v>79</v>
      </c>
      <c r="E40" s="34" t="s">
        <v>297</v>
      </c>
      <c r="F40" s="4">
        <v>40</v>
      </c>
      <c r="G40" s="26">
        <v>650</v>
      </c>
      <c r="H40" s="23">
        <v>3900</v>
      </c>
      <c r="I40" s="5"/>
      <c r="J40" s="6">
        <f t="shared" si="2"/>
        <v>0</v>
      </c>
      <c r="K40" s="26">
        <f t="shared" si="1"/>
        <v>0</v>
      </c>
    </row>
    <row r="41" spans="1:11" s="1" customFormat="1" ht="77.25" customHeight="1">
      <c r="A41" s="2"/>
      <c r="B41" s="15">
        <f>VLOOKUP($D41,'[1]영문  (2)'!D$2:E$88,2,0)</f>
        <v>8809317287843</v>
      </c>
      <c r="C41" s="20" t="s">
        <v>80</v>
      </c>
      <c r="D41" s="3" t="s">
        <v>81</v>
      </c>
      <c r="E41" s="34" t="s">
        <v>298</v>
      </c>
      <c r="F41" s="4">
        <v>40</v>
      </c>
      <c r="G41" s="26">
        <v>650</v>
      </c>
      <c r="H41" s="23">
        <v>3900</v>
      </c>
      <c r="I41" s="5"/>
      <c r="J41" s="6">
        <f t="shared" si="2"/>
        <v>0</v>
      </c>
      <c r="K41" s="26">
        <f t="shared" si="1"/>
        <v>0</v>
      </c>
    </row>
    <row r="42" spans="1:11" s="1" customFormat="1" ht="72.75" customHeight="1">
      <c r="A42" s="2"/>
      <c r="B42" s="15">
        <f>VLOOKUP($D42,'[1]영문  (2)'!D$2:E$88,2,0)</f>
        <v>8809317287065</v>
      </c>
      <c r="C42" s="20" t="s">
        <v>82</v>
      </c>
      <c r="D42" s="3" t="s">
        <v>83</v>
      </c>
      <c r="E42" s="34" t="s">
        <v>299</v>
      </c>
      <c r="F42" s="4">
        <v>100</v>
      </c>
      <c r="G42" s="26">
        <v>200</v>
      </c>
      <c r="H42" s="23">
        <v>4800</v>
      </c>
      <c r="I42" s="5"/>
      <c r="J42" s="6">
        <f t="shared" si="2"/>
        <v>0</v>
      </c>
      <c r="K42" s="26">
        <f t="shared" si="1"/>
        <v>0</v>
      </c>
    </row>
    <row r="43" spans="1:11" s="1" customFormat="1" ht="64.5" customHeight="1">
      <c r="A43" s="2"/>
      <c r="B43" s="15">
        <f>VLOOKUP($D43,'[1]영문  (2)'!D$2:E$88,2,0)</f>
        <v>8809317116969</v>
      </c>
      <c r="C43" s="20" t="s">
        <v>84</v>
      </c>
      <c r="D43" s="33" t="s">
        <v>85</v>
      </c>
      <c r="E43" s="34" t="s">
        <v>300</v>
      </c>
      <c r="F43" s="4">
        <v>100</v>
      </c>
      <c r="G43" s="26">
        <v>190</v>
      </c>
      <c r="H43" s="23">
        <v>4800</v>
      </c>
      <c r="I43" s="5"/>
      <c r="J43" s="6">
        <f t="shared" si="2"/>
        <v>0</v>
      </c>
      <c r="K43" s="26">
        <f t="shared" si="1"/>
        <v>0</v>
      </c>
    </row>
    <row r="44" spans="1:11" s="1" customFormat="1" ht="71.25" customHeight="1">
      <c r="A44" s="2"/>
      <c r="B44" s="15">
        <f>VLOOKUP($D44,'[1]영문  (2)'!D$2:E$88,2,0)</f>
        <v>8809317287188</v>
      </c>
      <c r="C44" s="21" t="s">
        <v>86</v>
      </c>
      <c r="D44" s="33" t="s">
        <v>87</v>
      </c>
      <c r="E44" s="48" t="s">
        <v>399</v>
      </c>
      <c r="F44" s="4">
        <v>800</v>
      </c>
      <c r="G44" s="26">
        <v>400</v>
      </c>
      <c r="H44" s="23">
        <v>2650</v>
      </c>
      <c r="I44" s="5"/>
      <c r="J44" s="6">
        <f t="shared" si="2"/>
        <v>0</v>
      </c>
      <c r="K44" s="26">
        <f t="shared" si="1"/>
        <v>0</v>
      </c>
    </row>
    <row r="45" spans="1:11" s="1" customFormat="1" ht="70.5" customHeight="1">
      <c r="A45" s="2"/>
      <c r="B45" s="15">
        <f>VLOOKUP($D45,'[1]영문  (2)'!D$2:E$88,2,0)</f>
        <v>8809317286730</v>
      </c>
      <c r="C45" s="21" t="s">
        <v>88</v>
      </c>
      <c r="D45" s="3" t="s">
        <v>89</v>
      </c>
      <c r="E45" s="48" t="s">
        <v>403</v>
      </c>
      <c r="F45" s="4">
        <v>800</v>
      </c>
      <c r="G45" s="26">
        <v>400</v>
      </c>
      <c r="H45" s="23">
        <v>2650</v>
      </c>
      <c r="I45" s="5"/>
      <c r="J45" s="6">
        <f t="shared" si="2"/>
        <v>0</v>
      </c>
      <c r="K45" s="26">
        <f t="shared" si="1"/>
        <v>0</v>
      </c>
    </row>
    <row r="46" spans="1:11" s="1" customFormat="1" ht="78" customHeight="1">
      <c r="A46" s="2"/>
      <c r="B46" s="15">
        <f>VLOOKUP($D46,'[1]영문  (2)'!D$2:E$88,2,0)</f>
        <v>8809317287171</v>
      </c>
      <c r="C46" s="21" t="s">
        <v>90</v>
      </c>
      <c r="D46" s="33" t="s">
        <v>91</v>
      </c>
      <c r="E46" s="48" t="s">
        <v>400</v>
      </c>
      <c r="F46" s="4">
        <v>800</v>
      </c>
      <c r="G46" s="26">
        <v>400</v>
      </c>
      <c r="H46" s="23">
        <v>2650</v>
      </c>
      <c r="I46" s="5"/>
      <c r="J46" s="6">
        <f t="shared" si="2"/>
        <v>0</v>
      </c>
      <c r="K46" s="26">
        <f t="shared" si="1"/>
        <v>0</v>
      </c>
    </row>
    <row r="47" spans="1:11" s="1" customFormat="1" ht="75.75" customHeight="1">
      <c r="A47" s="2"/>
      <c r="B47" s="15">
        <f>VLOOKUP($D47,'[1]영문  (2)'!D$2:E$88,2,0)</f>
        <v>8809317286747</v>
      </c>
      <c r="C47" s="21" t="s">
        <v>92</v>
      </c>
      <c r="D47" s="3" t="s">
        <v>93</v>
      </c>
      <c r="E47" s="48" t="s">
        <v>402</v>
      </c>
      <c r="F47" s="4">
        <v>800</v>
      </c>
      <c r="G47" s="26">
        <v>400</v>
      </c>
      <c r="H47" s="23">
        <v>2650</v>
      </c>
      <c r="I47" s="5"/>
      <c r="J47" s="6">
        <f t="shared" si="2"/>
        <v>0</v>
      </c>
      <c r="K47" s="26">
        <f t="shared" si="1"/>
        <v>0</v>
      </c>
    </row>
    <row r="48" spans="1:11" s="1" customFormat="1" ht="82.5" customHeight="1">
      <c r="A48" s="2"/>
      <c r="B48" s="15">
        <f>VLOOKUP($D48,'[1]영문  (2)'!D$2:E$88,2,0)</f>
        <v>8809317287157</v>
      </c>
      <c r="C48" s="21" t="s">
        <v>94</v>
      </c>
      <c r="D48" s="3" t="s">
        <v>95</v>
      </c>
      <c r="E48" s="48" t="s">
        <v>401</v>
      </c>
      <c r="F48" s="4">
        <v>800</v>
      </c>
      <c r="G48" s="26">
        <v>400</v>
      </c>
      <c r="H48" s="23">
        <v>2650</v>
      </c>
      <c r="I48" s="5"/>
      <c r="J48" s="6">
        <f t="shared" si="2"/>
        <v>0</v>
      </c>
      <c r="K48" s="26">
        <f t="shared" si="1"/>
        <v>0</v>
      </c>
    </row>
    <row r="49" spans="1:11" s="1" customFormat="1" ht="87" customHeight="1">
      <c r="A49" s="2"/>
      <c r="B49" s="15">
        <f>VLOOKUP($D49,'[1]영문  (2)'!D$2:E$88,2,0)</f>
        <v>8809317287164</v>
      </c>
      <c r="C49" s="21" t="s">
        <v>96</v>
      </c>
      <c r="D49" s="3" t="s">
        <v>97</v>
      </c>
      <c r="E49" s="48" t="s">
        <v>404</v>
      </c>
      <c r="F49" s="4">
        <v>800</v>
      </c>
      <c r="G49" s="26">
        <v>400</v>
      </c>
      <c r="H49" s="23">
        <v>2650</v>
      </c>
      <c r="I49" s="5"/>
      <c r="J49" s="6">
        <f t="shared" si="2"/>
        <v>0</v>
      </c>
      <c r="K49" s="26">
        <f t="shared" si="1"/>
        <v>0</v>
      </c>
    </row>
    <row r="50" spans="1:11" s="1" customFormat="1" ht="80.25" customHeight="1">
      <c r="A50" s="2"/>
      <c r="B50" s="15">
        <f>VLOOKUP($D50,'[1]영문  (2)'!D$2:E$88,2,0)</f>
        <v>8809317286723</v>
      </c>
      <c r="C50" s="21" t="s">
        <v>98</v>
      </c>
      <c r="D50" s="3" t="s">
        <v>99</v>
      </c>
      <c r="E50" s="48" t="s">
        <v>405</v>
      </c>
      <c r="F50" s="4">
        <v>800</v>
      </c>
      <c r="G50" s="26">
        <v>400</v>
      </c>
      <c r="H50" s="23">
        <v>2650</v>
      </c>
      <c r="I50" s="5"/>
      <c r="J50" s="6">
        <f t="shared" si="2"/>
        <v>0</v>
      </c>
      <c r="K50" s="26">
        <f t="shared" si="1"/>
        <v>0</v>
      </c>
    </row>
    <row r="51" spans="1:11" s="1" customFormat="1" ht="77.25" customHeight="1">
      <c r="A51" s="2"/>
      <c r="B51" s="15">
        <f>VLOOKUP($D51,'[1]영문  (2)'!D$2:E$88,2,0)</f>
        <v>8809317287966</v>
      </c>
      <c r="C51" s="21" t="s">
        <v>100</v>
      </c>
      <c r="D51" s="3" t="s">
        <v>101</v>
      </c>
      <c r="E51" s="48" t="s">
        <v>406</v>
      </c>
      <c r="F51" s="4">
        <v>800</v>
      </c>
      <c r="G51" s="26">
        <v>400</v>
      </c>
      <c r="H51" s="23">
        <v>2650</v>
      </c>
      <c r="I51" s="5"/>
      <c r="J51" s="6">
        <f t="shared" si="2"/>
        <v>0</v>
      </c>
      <c r="K51" s="26">
        <f t="shared" si="1"/>
        <v>0</v>
      </c>
    </row>
    <row r="52" spans="1:11" s="1" customFormat="1" ht="81.75" customHeight="1">
      <c r="A52" s="2"/>
      <c r="B52" s="15">
        <f>VLOOKUP($D52,'[1]영문  (2)'!D$2:E$88,2,0)</f>
        <v>8809426950706</v>
      </c>
      <c r="C52" s="21" t="s">
        <v>102</v>
      </c>
      <c r="D52" s="3" t="s">
        <v>103</v>
      </c>
      <c r="E52" s="48" t="s">
        <v>407</v>
      </c>
      <c r="F52" s="4">
        <v>800</v>
      </c>
      <c r="G52" s="26">
        <v>400</v>
      </c>
      <c r="H52" s="23">
        <v>2650</v>
      </c>
      <c r="I52" s="5"/>
      <c r="J52" s="6">
        <f t="shared" si="2"/>
        <v>0</v>
      </c>
      <c r="K52" s="26">
        <f t="shared" si="1"/>
        <v>0</v>
      </c>
    </row>
    <row r="53" spans="1:11" s="1" customFormat="1" ht="73.5" customHeight="1">
      <c r="A53" s="4"/>
      <c r="B53" s="15">
        <f>VLOOKUP($D53,'[1]영문  (2)'!D$2:E$88,2,0)</f>
        <v>8809446650068</v>
      </c>
      <c r="C53" s="21" t="s">
        <v>104</v>
      </c>
      <c r="D53" s="3" t="s">
        <v>105</v>
      </c>
      <c r="E53" s="48" t="s">
        <v>408</v>
      </c>
      <c r="F53" s="4">
        <v>800</v>
      </c>
      <c r="G53" s="26">
        <v>400</v>
      </c>
      <c r="H53" s="23">
        <v>2650</v>
      </c>
      <c r="I53" s="5"/>
      <c r="J53" s="6">
        <f t="shared" si="2"/>
        <v>0</v>
      </c>
      <c r="K53" s="26">
        <f t="shared" si="1"/>
        <v>0</v>
      </c>
    </row>
    <row r="54" spans="1:11" s="1" customFormat="1" ht="72.75" customHeight="1">
      <c r="A54" s="2"/>
      <c r="B54" s="15" t="e">
        <f>VLOOKUP($D54,'[1]영문  (2)'!D$2:E$88,2,0)</f>
        <v>#N/A</v>
      </c>
      <c r="C54" s="20" t="s">
        <v>106</v>
      </c>
      <c r="D54" s="33" t="s">
        <v>9</v>
      </c>
      <c r="E54" s="34" t="s">
        <v>301</v>
      </c>
      <c r="F54" s="4">
        <v>100</v>
      </c>
      <c r="G54" s="26">
        <v>130</v>
      </c>
      <c r="H54" s="23">
        <v>2600</v>
      </c>
      <c r="I54" s="5"/>
      <c r="J54" s="6">
        <f t="shared" si="2"/>
        <v>0</v>
      </c>
      <c r="K54" s="26">
        <f t="shared" si="1"/>
        <v>0</v>
      </c>
    </row>
    <row r="55" spans="1:11" s="1" customFormat="1" ht="71.25" customHeight="1">
      <c r="A55" s="2"/>
      <c r="B55" s="15">
        <f>VLOOKUP($D55,'[1]영문  (2)'!D$2:E$88,2,0)</f>
        <v>8809338561625</v>
      </c>
      <c r="C55" s="20" t="s">
        <v>107</v>
      </c>
      <c r="D55" s="3" t="s">
        <v>108</v>
      </c>
      <c r="E55" s="34" t="s">
        <v>302</v>
      </c>
      <c r="F55" s="4">
        <v>200</v>
      </c>
      <c r="G55" s="26">
        <v>130</v>
      </c>
      <c r="H55" s="23">
        <v>1150</v>
      </c>
      <c r="I55" s="5"/>
      <c r="J55" s="6">
        <f t="shared" si="2"/>
        <v>0</v>
      </c>
      <c r="K55" s="26">
        <f t="shared" si="1"/>
        <v>0</v>
      </c>
    </row>
    <row r="56" spans="1:11" s="1" customFormat="1" ht="81" customHeight="1">
      <c r="A56" s="2"/>
      <c r="B56" s="15">
        <f>VLOOKUP($D56,'[1]영문  (2)'!D$2:E$88,2,0)</f>
        <v>8809317286358</v>
      </c>
      <c r="C56" s="21" t="s">
        <v>109</v>
      </c>
      <c r="D56" s="3" t="s">
        <v>110</v>
      </c>
      <c r="E56" s="34" t="s">
        <v>303</v>
      </c>
      <c r="F56" s="4">
        <v>100</v>
      </c>
      <c r="G56" s="26">
        <v>240</v>
      </c>
      <c r="H56" s="23">
        <v>2900</v>
      </c>
      <c r="I56" s="5"/>
      <c r="J56" s="6">
        <f t="shared" si="2"/>
        <v>0</v>
      </c>
      <c r="K56" s="26">
        <f t="shared" si="1"/>
        <v>0</v>
      </c>
    </row>
    <row r="57" spans="1:11" s="1" customFormat="1" ht="85.5" customHeight="1">
      <c r="A57" s="2"/>
      <c r="B57" s="15">
        <f>VLOOKUP($D57,'[1]영문  (2)'!D$2:E$88,2,0)</f>
        <v>8809338561786</v>
      </c>
      <c r="C57" s="21" t="s">
        <v>111</v>
      </c>
      <c r="D57" s="3" t="s">
        <v>112</v>
      </c>
      <c r="E57" s="34" t="s">
        <v>304</v>
      </c>
      <c r="F57" s="4">
        <v>100</v>
      </c>
      <c r="G57" s="26">
        <v>240</v>
      </c>
      <c r="H57" s="23">
        <v>2900</v>
      </c>
      <c r="I57" s="5"/>
      <c r="J57" s="6">
        <f t="shared" si="2"/>
        <v>0</v>
      </c>
      <c r="K57" s="26">
        <f t="shared" si="1"/>
        <v>0</v>
      </c>
    </row>
    <row r="58" spans="1:11" s="1" customFormat="1" ht="91.5" customHeight="1">
      <c r="A58" s="2"/>
      <c r="B58" s="15">
        <f>VLOOKUP($D58,'[1]영문  (2)'!D$2:E$88,2,0)</f>
        <v>8809338561779</v>
      </c>
      <c r="C58" s="21" t="s">
        <v>113</v>
      </c>
      <c r="D58" s="3" t="s">
        <v>114</v>
      </c>
      <c r="E58" s="34" t="s">
        <v>305</v>
      </c>
      <c r="F58" s="4">
        <v>100</v>
      </c>
      <c r="G58" s="26">
        <v>240</v>
      </c>
      <c r="H58" s="23">
        <v>2900</v>
      </c>
      <c r="I58" s="5"/>
      <c r="J58" s="6">
        <f t="shared" si="2"/>
        <v>0</v>
      </c>
      <c r="K58" s="26">
        <f t="shared" si="1"/>
        <v>0</v>
      </c>
    </row>
    <row r="59" spans="1:11" s="1" customFormat="1" ht="87.75" customHeight="1">
      <c r="A59" s="2"/>
      <c r="B59" s="15">
        <f>VLOOKUP($D59,'[1]영문  (2)'!D$2:E$88,2,0)</f>
        <v>8809317289472</v>
      </c>
      <c r="C59" s="21" t="s">
        <v>115</v>
      </c>
      <c r="D59" s="3" t="s">
        <v>116</v>
      </c>
      <c r="E59" s="34" t="s">
        <v>306</v>
      </c>
      <c r="F59" s="4">
        <v>100</v>
      </c>
      <c r="G59" s="26">
        <v>240</v>
      </c>
      <c r="H59" s="23">
        <v>2900</v>
      </c>
      <c r="I59" s="5"/>
      <c r="J59" s="6">
        <f t="shared" si="2"/>
        <v>0</v>
      </c>
      <c r="K59" s="26">
        <f t="shared" si="1"/>
        <v>0</v>
      </c>
    </row>
    <row r="60" spans="1:11" s="1" customFormat="1" ht="85.5" customHeight="1">
      <c r="A60" s="2"/>
      <c r="B60" s="15">
        <v>8809317289618</v>
      </c>
      <c r="C60" s="21" t="s">
        <v>117</v>
      </c>
      <c r="D60" s="3" t="s">
        <v>118</v>
      </c>
      <c r="E60" s="34" t="s">
        <v>307</v>
      </c>
      <c r="F60" s="4">
        <v>100</v>
      </c>
      <c r="G60" s="26">
        <v>240</v>
      </c>
      <c r="H60" s="23">
        <v>2900</v>
      </c>
      <c r="I60" s="5"/>
      <c r="J60" s="6">
        <f t="shared" si="2"/>
        <v>0</v>
      </c>
      <c r="K60" s="26">
        <f t="shared" si="1"/>
        <v>0</v>
      </c>
    </row>
    <row r="61" spans="1:11" s="1" customFormat="1" ht="73.5" customHeight="1">
      <c r="A61" s="2"/>
      <c r="B61" s="15">
        <f>VLOOKUP($D61,'[1]영문  (2)'!D$2:E$88,2,0)</f>
        <v>8809338561793</v>
      </c>
      <c r="C61" s="21" t="s">
        <v>119</v>
      </c>
      <c r="D61" s="3" t="s">
        <v>120</v>
      </c>
      <c r="E61" s="34" t="s">
        <v>308</v>
      </c>
      <c r="F61" s="4">
        <v>100</v>
      </c>
      <c r="G61" s="26">
        <v>240</v>
      </c>
      <c r="H61" s="23">
        <v>2900</v>
      </c>
      <c r="I61" s="5"/>
      <c r="J61" s="6">
        <f t="shared" si="2"/>
        <v>0</v>
      </c>
      <c r="K61" s="26">
        <f t="shared" si="1"/>
        <v>0</v>
      </c>
    </row>
    <row r="62" spans="1:11" s="1" customFormat="1" ht="87.75" customHeight="1">
      <c r="A62" s="2"/>
      <c r="B62" s="15">
        <f>VLOOKUP($D62,'[1]영문  (2)'!D$2:E$88,2,0)</f>
        <v>8809338562035</v>
      </c>
      <c r="C62" s="21" t="s">
        <v>121</v>
      </c>
      <c r="D62" s="3" t="s">
        <v>122</v>
      </c>
      <c r="E62" s="34" t="s">
        <v>309</v>
      </c>
      <c r="F62" s="4">
        <v>100</v>
      </c>
      <c r="G62" s="26">
        <v>240</v>
      </c>
      <c r="H62" s="23">
        <v>2900</v>
      </c>
      <c r="I62" s="5"/>
      <c r="J62" s="6">
        <f t="shared" si="2"/>
        <v>0</v>
      </c>
      <c r="K62" s="26">
        <f t="shared" si="1"/>
        <v>0</v>
      </c>
    </row>
    <row r="63" spans="1:11" s="1" customFormat="1" ht="105" customHeight="1">
      <c r="A63" s="2"/>
      <c r="B63" s="15">
        <f>VLOOKUP($D63,'[1]영문  (2)'!D$2:E$88,2,0)</f>
        <v>8809430530598</v>
      </c>
      <c r="C63" s="20" t="s">
        <v>123</v>
      </c>
      <c r="D63" s="33" t="s">
        <v>124</v>
      </c>
      <c r="E63" s="34" t="s">
        <v>310</v>
      </c>
      <c r="F63" s="4">
        <v>100</v>
      </c>
      <c r="G63" s="26">
        <v>280</v>
      </c>
      <c r="H63" s="23">
        <v>5100</v>
      </c>
      <c r="I63" s="5"/>
      <c r="J63" s="6">
        <f t="shared" si="2"/>
        <v>0</v>
      </c>
      <c r="K63" s="26">
        <f t="shared" si="1"/>
        <v>0</v>
      </c>
    </row>
    <row r="64" spans="1:11" s="1" customFormat="1" ht="89.25" customHeight="1">
      <c r="A64" s="2"/>
      <c r="B64" s="15">
        <f>VLOOKUP($D64,'[1]영문  (2)'!D$2:E$88,2,0)</f>
        <v>8809430530611</v>
      </c>
      <c r="C64" s="20" t="s">
        <v>125</v>
      </c>
      <c r="D64" s="3" t="s">
        <v>10</v>
      </c>
      <c r="E64" s="34" t="s">
        <v>311</v>
      </c>
      <c r="F64" s="4">
        <v>100</v>
      </c>
      <c r="G64" s="26">
        <v>280</v>
      </c>
      <c r="H64" s="23">
        <v>5100</v>
      </c>
      <c r="I64" s="5"/>
      <c r="J64" s="6">
        <f t="shared" si="2"/>
        <v>0</v>
      </c>
      <c r="K64" s="26">
        <f t="shared" si="1"/>
        <v>0</v>
      </c>
    </row>
    <row r="65" spans="1:11" s="1" customFormat="1" ht="108" customHeight="1">
      <c r="A65" s="2"/>
      <c r="B65" s="15">
        <f>VLOOKUP($D65,'[1]영문  (2)'!D$2:E$88,2,0)</f>
        <v>8809430531427</v>
      </c>
      <c r="C65" s="20" t="s">
        <v>126</v>
      </c>
      <c r="D65" s="33" t="s">
        <v>127</v>
      </c>
      <c r="E65" s="34" t="s">
        <v>312</v>
      </c>
      <c r="F65" s="4">
        <v>50</v>
      </c>
      <c r="G65" s="26">
        <v>280</v>
      </c>
      <c r="H65" s="23">
        <v>9700</v>
      </c>
      <c r="I65" s="5"/>
      <c r="J65" s="6">
        <f t="shared" si="2"/>
        <v>0</v>
      </c>
      <c r="K65" s="26">
        <f t="shared" si="1"/>
        <v>0</v>
      </c>
    </row>
    <row r="66" spans="1:11" s="1" customFormat="1" ht="81" customHeight="1">
      <c r="A66" s="2"/>
      <c r="B66" s="15">
        <f>VLOOKUP($D66,'[1]영문  (2)'!D$2:E$88,2,0)</f>
        <v>8809407720588</v>
      </c>
      <c r="C66" s="20" t="s">
        <v>128</v>
      </c>
      <c r="D66" s="33" t="s">
        <v>129</v>
      </c>
      <c r="E66" s="34" t="s">
        <v>313</v>
      </c>
      <c r="F66" s="4">
        <v>100</v>
      </c>
      <c r="G66" s="26">
        <v>240</v>
      </c>
      <c r="H66" s="23">
        <v>6400</v>
      </c>
      <c r="I66" s="5"/>
      <c r="J66" s="6">
        <f t="shared" si="2"/>
        <v>0</v>
      </c>
      <c r="K66" s="26">
        <f t="shared" si="1"/>
        <v>0</v>
      </c>
    </row>
    <row r="67" spans="1:11" s="1" customFormat="1" ht="82.5" customHeight="1">
      <c r="A67" s="2"/>
      <c r="B67" s="15" t="e">
        <f>VLOOKUP($D67,'[1]영문  (2)'!D$2:E$88,2,0)</f>
        <v>#N/A</v>
      </c>
      <c r="C67" s="20" t="s">
        <v>130</v>
      </c>
      <c r="D67" s="33" t="s">
        <v>314</v>
      </c>
      <c r="E67" s="34" t="s">
        <v>315</v>
      </c>
      <c r="F67" s="4">
        <v>100</v>
      </c>
      <c r="G67" s="26">
        <v>240</v>
      </c>
      <c r="H67" s="23">
        <v>5300</v>
      </c>
      <c r="I67" s="5"/>
      <c r="J67" s="6">
        <f t="shared" si="2"/>
        <v>0</v>
      </c>
      <c r="K67" s="26">
        <f t="shared" si="1"/>
        <v>0</v>
      </c>
    </row>
    <row r="68" spans="1:11" s="1" customFormat="1" ht="91.5" customHeight="1">
      <c r="A68" s="2"/>
      <c r="B68" s="15">
        <f>VLOOKUP($D68,'[1]영문  (2)'!D$2:E$88,2,0)</f>
        <v>8809317289113</v>
      </c>
      <c r="C68" s="20" t="s">
        <v>131</v>
      </c>
      <c r="D68" s="3" t="s">
        <v>132</v>
      </c>
      <c r="E68" s="34" t="s">
        <v>316</v>
      </c>
      <c r="F68" s="4">
        <v>100</v>
      </c>
      <c r="G68" s="26">
        <v>100</v>
      </c>
      <c r="H68" s="23">
        <v>3700</v>
      </c>
      <c r="I68" s="5"/>
      <c r="J68" s="6">
        <f t="shared" si="2"/>
        <v>0</v>
      </c>
      <c r="K68" s="26">
        <f t="shared" si="1"/>
        <v>0</v>
      </c>
    </row>
    <row r="69" spans="1:11" s="1" customFormat="1" ht="78.75" customHeight="1">
      <c r="A69" s="2"/>
      <c r="B69" s="15">
        <f>VLOOKUP($D69,'[1]영문  (2)'!D$2:E$88,2,0)</f>
        <v>8809237828058</v>
      </c>
      <c r="C69" s="20" t="s">
        <v>133</v>
      </c>
      <c r="D69" s="3" t="s">
        <v>134</v>
      </c>
      <c r="E69" s="34" t="s">
        <v>317</v>
      </c>
      <c r="F69" s="4">
        <v>100</v>
      </c>
      <c r="G69" s="26">
        <v>220</v>
      </c>
      <c r="H69" s="23">
        <v>6100</v>
      </c>
      <c r="I69" s="5"/>
      <c r="J69" s="6">
        <f t="shared" si="2"/>
        <v>0</v>
      </c>
      <c r="K69" s="26">
        <f t="shared" ref="K69:K135" si="3">I69*G69</f>
        <v>0</v>
      </c>
    </row>
    <row r="70" spans="1:11" s="1" customFormat="1" ht="81.75" customHeight="1">
      <c r="A70" s="2"/>
      <c r="B70" s="15">
        <f>VLOOKUP($D70,'[1]영문  (2)'!D$2:E$88,2,0)</f>
        <v>8809237828041</v>
      </c>
      <c r="C70" s="20" t="s">
        <v>135</v>
      </c>
      <c r="D70" s="3" t="s">
        <v>136</v>
      </c>
      <c r="E70" s="34" t="s">
        <v>318</v>
      </c>
      <c r="F70" s="4">
        <v>100</v>
      </c>
      <c r="G70" s="26">
        <v>220</v>
      </c>
      <c r="H70" s="23">
        <v>5900</v>
      </c>
      <c r="I70" s="5"/>
      <c r="J70" s="6">
        <f t="shared" si="2"/>
        <v>0</v>
      </c>
      <c r="K70" s="26">
        <f t="shared" si="3"/>
        <v>0</v>
      </c>
    </row>
    <row r="71" spans="1:11" s="1" customFormat="1" ht="81" customHeight="1">
      <c r="A71" s="2"/>
      <c r="B71" s="15">
        <f>VLOOKUP($D71,'[1]영문  (2)'!D$2:E$88,2,0)</f>
        <v>8809317289410</v>
      </c>
      <c r="C71" s="20" t="s">
        <v>137</v>
      </c>
      <c r="D71" s="3" t="s">
        <v>138</v>
      </c>
      <c r="E71" s="34" t="s">
        <v>319</v>
      </c>
      <c r="F71" s="4">
        <v>50</v>
      </c>
      <c r="G71" s="26">
        <v>300</v>
      </c>
      <c r="H71" s="23">
        <v>3300</v>
      </c>
      <c r="I71" s="5"/>
      <c r="J71" s="6">
        <f t="shared" si="2"/>
        <v>0</v>
      </c>
      <c r="K71" s="26">
        <f t="shared" si="3"/>
        <v>0</v>
      </c>
    </row>
    <row r="72" spans="1:11" s="1" customFormat="1" ht="90" customHeight="1">
      <c r="A72" s="2"/>
      <c r="B72" s="15">
        <f>VLOOKUP($D72,'[1]영문  (2)'!D$2:E$88,2,0)</f>
        <v>8809317118628</v>
      </c>
      <c r="C72" s="20" t="s">
        <v>1</v>
      </c>
      <c r="D72" s="33" t="s">
        <v>139</v>
      </c>
      <c r="E72" s="34" t="s">
        <v>320</v>
      </c>
      <c r="F72" s="4">
        <v>60</v>
      </c>
      <c r="G72" s="26">
        <v>400</v>
      </c>
      <c r="H72" s="23">
        <v>3900</v>
      </c>
      <c r="I72" s="5"/>
      <c r="J72" s="6">
        <f t="shared" ref="J72:J117" si="4">I72*H72</f>
        <v>0</v>
      </c>
      <c r="K72" s="26">
        <f t="shared" si="3"/>
        <v>0</v>
      </c>
    </row>
    <row r="73" spans="1:11" s="1" customFormat="1" ht="84.75" customHeight="1">
      <c r="A73" s="2"/>
      <c r="B73" s="15">
        <f>VLOOKUP($D73,'[1]영문  (2)'!D$2:E$88,2,0)</f>
        <v>8809317118635</v>
      </c>
      <c r="C73" s="20" t="s">
        <v>2</v>
      </c>
      <c r="D73" s="3" t="s">
        <v>140</v>
      </c>
      <c r="E73" s="34" t="s">
        <v>321</v>
      </c>
      <c r="F73" s="4">
        <v>60</v>
      </c>
      <c r="G73" s="26">
        <v>400</v>
      </c>
      <c r="H73" s="23">
        <v>3900</v>
      </c>
      <c r="I73" s="5"/>
      <c r="J73" s="6">
        <f t="shared" si="4"/>
        <v>0</v>
      </c>
      <c r="K73" s="26">
        <f t="shared" si="3"/>
        <v>0</v>
      </c>
    </row>
    <row r="74" spans="1:11" s="1" customFormat="1" ht="75.75" customHeight="1">
      <c r="A74" s="2"/>
      <c r="B74" s="15">
        <f>VLOOKUP($D74,'[1]영문  (2)'!D$2:E$88,2,0)</f>
        <v>8809317118642</v>
      </c>
      <c r="C74" s="20" t="s">
        <v>3</v>
      </c>
      <c r="D74" s="3" t="s">
        <v>141</v>
      </c>
      <c r="E74" s="34" t="s">
        <v>322</v>
      </c>
      <c r="F74" s="4">
        <v>100</v>
      </c>
      <c r="G74" s="26">
        <v>280</v>
      </c>
      <c r="H74" s="23">
        <v>3900</v>
      </c>
      <c r="I74" s="5"/>
      <c r="J74" s="6">
        <f t="shared" si="4"/>
        <v>0</v>
      </c>
      <c r="K74" s="26">
        <f t="shared" si="3"/>
        <v>0</v>
      </c>
    </row>
    <row r="75" spans="1:11" s="1" customFormat="1" ht="84" customHeight="1">
      <c r="A75" s="2"/>
      <c r="B75" s="15">
        <f>VLOOKUP($D75,'[1]영문  (2)'!D$2:E$88,2,0)</f>
        <v>8809317289274</v>
      </c>
      <c r="C75" s="20" t="s">
        <v>142</v>
      </c>
      <c r="D75" s="33" t="s">
        <v>143</v>
      </c>
      <c r="E75" s="34" t="s">
        <v>329</v>
      </c>
      <c r="F75" s="4">
        <v>100</v>
      </c>
      <c r="G75" s="26">
        <v>250</v>
      </c>
      <c r="H75" s="23">
        <v>4800</v>
      </c>
      <c r="I75" s="5"/>
      <c r="J75" s="6">
        <f t="shared" si="4"/>
        <v>0</v>
      </c>
      <c r="K75" s="26">
        <f t="shared" si="3"/>
        <v>0</v>
      </c>
    </row>
    <row r="76" spans="1:11" s="1" customFormat="1" ht="72" customHeight="1">
      <c r="A76" s="2"/>
      <c r="B76" s="15">
        <f>VLOOKUP($D76,'[1]영문  (2)'!D$2:E$88,2,0)</f>
        <v>8809317289281</v>
      </c>
      <c r="C76" s="20" t="s">
        <v>144</v>
      </c>
      <c r="D76" s="3" t="s">
        <v>145</v>
      </c>
      <c r="E76" s="34" t="s">
        <v>330</v>
      </c>
      <c r="F76" s="4">
        <v>100</v>
      </c>
      <c r="G76" s="26">
        <v>250</v>
      </c>
      <c r="H76" s="23">
        <v>4800</v>
      </c>
      <c r="I76" s="5"/>
      <c r="J76" s="6">
        <f t="shared" si="4"/>
        <v>0</v>
      </c>
      <c r="K76" s="26">
        <f t="shared" si="3"/>
        <v>0</v>
      </c>
    </row>
    <row r="77" spans="1:11" s="1" customFormat="1" ht="74.25" customHeight="1">
      <c r="A77" s="2"/>
      <c r="B77" s="15">
        <f>VLOOKUP($D77,'[1]영문  (2)'!D$2:E$88,2,0)</f>
        <v>8809317289298</v>
      </c>
      <c r="C77" s="20" t="s">
        <v>146</v>
      </c>
      <c r="D77" s="33" t="s">
        <v>147</v>
      </c>
      <c r="E77" s="34" t="s">
        <v>331</v>
      </c>
      <c r="F77" s="4">
        <v>100</v>
      </c>
      <c r="G77" s="26">
        <v>80</v>
      </c>
      <c r="H77" s="23">
        <v>4300</v>
      </c>
      <c r="I77" s="5"/>
      <c r="J77" s="6">
        <f t="shared" si="4"/>
        <v>0</v>
      </c>
      <c r="K77" s="26">
        <f t="shared" si="3"/>
        <v>0</v>
      </c>
    </row>
    <row r="78" spans="1:11" s="1" customFormat="1" ht="75" customHeight="1">
      <c r="A78" s="2"/>
      <c r="B78" s="15">
        <v>8809446650174</v>
      </c>
      <c r="C78" s="20" t="s">
        <v>148</v>
      </c>
      <c r="D78" s="34" t="s">
        <v>149</v>
      </c>
      <c r="E78" s="34" t="s">
        <v>332</v>
      </c>
      <c r="F78" s="4">
        <v>400</v>
      </c>
      <c r="G78" s="26">
        <v>50</v>
      </c>
      <c r="H78" s="23">
        <v>2200</v>
      </c>
      <c r="I78" s="5"/>
      <c r="J78" s="6">
        <f t="shared" si="4"/>
        <v>0</v>
      </c>
      <c r="K78" s="26">
        <f t="shared" si="3"/>
        <v>0</v>
      </c>
    </row>
    <row r="79" spans="1:11" s="1" customFormat="1" ht="75.75" customHeight="1">
      <c r="A79" s="2"/>
      <c r="B79" s="15">
        <v>8809446650181</v>
      </c>
      <c r="C79" s="20" t="s">
        <v>150</v>
      </c>
      <c r="D79" s="3" t="s">
        <v>151</v>
      </c>
      <c r="E79" s="34" t="s">
        <v>333</v>
      </c>
      <c r="F79" s="4">
        <v>400</v>
      </c>
      <c r="G79" s="26">
        <v>50</v>
      </c>
      <c r="H79" s="23">
        <v>2200</v>
      </c>
      <c r="I79" s="5"/>
      <c r="J79" s="6">
        <f t="shared" si="4"/>
        <v>0</v>
      </c>
      <c r="K79" s="26">
        <f t="shared" si="3"/>
        <v>0</v>
      </c>
    </row>
    <row r="80" spans="1:11" s="1" customFormat="1" ht="77.25" customHeight="1">
      <c r="A80" s="2"/>
      <c r="B80" s="15">
        <v>8809446650167</v>
      </c>
      <c r="C80" s="20" t="s">
        <v>152</v>
      </c>
      <c r="D80" s="3" t="s">
        <v>153</v>
      </c>
      <c r="E80" s="34" t="s">
        <v>334</v>
      </c>
      <c r="F80" s="4">
        <v>400</v>
      </c>
      <c r="G80" s="26">
        <v>50</v>
      </c>
      <c r="H80" s="23">
        <v>2200</v>
      </c>
      <c r="I80" s="5"/>
      <c r="J80" s="6">
        <f t="shared" si="4"/>
        <v>0</v>
      </c>
      <c r="K80" s="26">
        <f t="shared" si="3"/>
        <v>0</v>
      </c>
    </row>
    <row r="81" spans="1:11" s="1" customFormat="1" ht="106.5" customHeight="1">
      <c r="A81" s="2"/>
      <c r="B81" s="15"/>
      <c r="C81" s="20"/>
      <c r="D81" s="34" t="s">
        <v>335</v>
      </c>
      <c r="E81" s="34" t="s">
        <v>342</v>
      </c>
      <c r="F81" s="4">
        <v>60</v>
      </c>
      <c r="G81" s="26">
        <v>290</v>
      </c>
      <c r="H81" s="23">
        <v>5900</v>
      </c>
      <c r="I81" s="5"/>
      <c r="J81" s="6">
        <f t="shared" si="4"/>
        <v>0</v>
      </c>
      <c r="K81" s="26">
        <f t="shared" si="3"/>
        <v>0</v>
      </c>
    </row>
    <row r="82" spans="1:11" s="1" customFormat="1" ht="103.5" customHeight="1">
      <c r="A82" s="2"/>
      <c r="B82" s="15"/>
      <c r="C82" s="20"/>
      <c r="D82" s="34" t="s">
        <v>336</v>
      </c>
      <c r="E82" s="34" t="s">
        <v>341</v>
      </c>
      <c r="F82" s="4">
        <v>60</v>
      </c>
      <c r="G82" s="26">
        <v>290</v>
      </c>
      <c r="H82" s="23">
        <v>5900</v>
      </c>
      <c r="I82" s="5"/>
      <c r="J82" s="6">
        <f t="shared" si="4"/>
        <v>0</v>
      </c>
      <c r="K82" s="26"/>
    </row>
    <row r="83" spans="1:11" s="1" customFormat="1" ht="100.5" customHeight="1">
      <c r="A83" s="2"/>
      <c r="B83" s="15"/>
      <c r="C83" s="20"/>
      <c r="D83" s="34" t="s">
        <v>337</v>
      </c>
      <c r="E83" s="34" t="s">
        <v>340</v>
      </c>
      <c r="F83" s="4">
        <v>60</v>
      </c>
      <c r="G83" s="26">
        <v>290</v>
      </c>
      <c r="H83" s="23">
        <v>5900</v>
      </c>
      <c r="I83" s="5"/>
      <c r="J83" s="6">
        <f t="shared" si="4"/>
        <v>0</v>
      </c>
      <c r="K83" s="26"/>
    </row>
    <row r="84" spans="1:11" s="1" customFormat="1" ht="114.75" customHeight="1">
      <c r="A84" s="2"/>
      <c r="B84" s="15">
        <v>8809469770002</v>
      </c>
      <c r="C84" s="20" t="s">
        <v>154</v>
      </c>
      <c r="D84" s="34" t="s">
        <v>338</v>
      </c>
      <c r="E84" s="47" t="s">
        <v>339</v>
      </c>
      <c r="F84" s="4">
        <v>60</v>
      </c>
      <c r="G84" s="26">
        <v>290</v>
      </c>
      <c r="H84" s="23">
        <v>5900</v>
      </c>
      <c r="I84" s="5"/>
      <c r="J84" s="6">
        <f t="shared" si="4"/>
        <v>0</v>
      </c>
      <c r="K84" s="26">
        <f t="shared" si="3"/>
        <v>0</v>
      </c>
    </row>
    <row r="85" spans="1:11" s="1" customFormat="1" ht="91.5" customHeight="1">
      <c r="A85" s="2"/>
      <c r="B85" s="15">
        <v>8809469770040</v>
      </c>
      <c r="C85" s="20" t="s">
        <v>155</v>
      </c>
      <c r="D85" s="34" t="s">
        <v>156</v>
      </c>
      <c r="E85" s="47" t="s">
        <v>343</v>
      </c>
      <c r="F85" s="4">
        <v>100</v>
      </c>
      <c r="G85" s="26">
        <v>240</v>
      </c>
      <c r="H85" s="23">
        <v>3900</v>
      </c>
      <c r="I85" s="5"/>
      <c r="J85" s="6">
        <f t="shared" si="4"/>
        <v>0</v>
      </c>
      <c r="K85" s="26">
        <f t="shared" si="3"/>
        <v>0</v>
      </c>
    </row>
    <row r="86" spans="1:11" s="1" customFormat="1" ht="89.25" customHeight="1">
      <c r="A86" s="2"/>
      <c r="B86" s="15">
        <v>8809469770026</v>
      </c>
      <c r="C86" s="20" t="s">
        <v>157</v>
      </c>
      <c r="D86" s="8" t="s">
        <v>158</v>
      </c>
      <c r="E86" s="43" t="s">
        <v>344</v>
      </c>
      <c r="F86" s="4">
        <v>100</v>
      </c>
      <c r="G86" s="26">
        <v>180</v>
      </c>
      <c r="H86" s="23">
        <v>2500</v>
      </c>
      <c r="I86" s="5"/>
      <c r="J86" s="6">
        <f t="shared" si="4"/>
        <v>0</v>
      </c>
      <c r="K86" s="26">
        <f t="shared" si="3"/>
        <v>0</v>
      </c>
    </row>
    <row r="87" spans="1:11" s="1" customFormat="1" ht="82.5" customHeight="1">
      <c r="A87" s="2"/>
      <c r="B87" s="15">
        <v>8809469770033</v>
      </c>
      <c r="C87" s="20" t="s">
        <v>159</v>
      </c>
      <c r="D87" s="3" t="s">
        <v>160</v>
      </c>
      <c r="E87" s="34" t="s">
        <v>345</v>
      </c>
      <c r="F87" s="4">
        <v>100</v>
      </c>
      <c r="G87" s="26">
        <v>180</v>
      </c>
      <c r="H87" s="23">
        <v>2500</v>
      </c>
      <c r="I87" s="5"/>
      <c r="J87" s="6">
        <f t="shared" si="4"/>
        <v>0</v>
      </c>
      <c r="K87" s="26">
        <f t="shared" si="3"/>
        <v>0</v>
      </c>
    </row>
    <row r="88" spans="1:11" s="1" customFormat="1" ht="93.75" customHeight="1">
      <c r="A88" s="2"/>
      <c r="B88" s="15">
        <v>8809469770019</v>
      </c>
      <c r="C88" s="20" t="s">
        <v>161</v>
      </c>
      <c r="D88" s="3" t="s">
        <v>162</v>
      </c>
      <c r="E88" s="34" t="s">
        <v>346</v>
      </c>
      <c r="F88" s="4">
        <v>100</v>
      </c>
      <c r="G88" s="26">
        <v>180</v>
      </c>
      <c r="H88" s="23">
        <v>2500</v>
      </c>
      <c r="I88" s="5"/>
      <c r="J88" s="6">
        <f t="shared" si="4"/>
        <v>0</v>
      </c>
      <c r="K88" s="26">
        <f t="shared" si="3"/>
        <v>0</v>
      </c>
    </row>
    <row r="89" spans="1:11" s="1" customFormat="1" ht="97.5" customHeight="1">
      <c r="A89" s="2"/>
      <c r="B89" s="15">
        <v>8809469770248</v>
      </c>
      <c r="C89" s="20" t="s">
        <v>163</v>
      </c>
      <c r="D89" s="3" t="s">
        <v>164</v>
      </c>
      <c r="E89" s="34" t="s">
        <v>347</v>
      </c>
      <c r="F89" s="4">
        <v>100</v>
      </c>
      <c r="G89" s="26">
        <v>240</v>
      </c>
      <c r="H89" s="23">
        <v>2900</v>
      </c>
      <c r="I89" s="5"/>
      <c r="J89" s="6">
        <f t="shared" si="4"/>
        <v>0</v>
      </c>
      <c r="K89" s="26">
        <f t="shared" si="3"/>
        <v>0</v>
      </c>
    </row>
    <row r="90" spans="1:11" s="1" customFormat="1" ht="80.25" customHeight="1">
      <c r="A90" s="2"/>
      <c r="B90" s="17">
        <v>8809187048124</v>
      </c>
      <c r="C90" s="20" t="s">
        <v>165</v>
      </c>
      <c r="D90" s="3" t="s">
        <v>166</v>
      </c>
      <c r="E90" s="34" t="s">
        <v>348</v>
      </c>
      <c r="F90" s="4">
        <v>36</v>
      </c>
      <c r="G90" s="26">
        <v>420</v>
      </c>
      <c r="H90" s="23">
        <v>11300</v>
      </c>
      <c r="I90" s="5"/>
      <c r="J90" s="6">
        <f t="shared" si="4"/>
        <v>0</v>
      </c>
      <c r="K90" s="26">
        <f t="shared" si="3"/>
        <v>0</v>
      </c>
    </row>
    <row r="91" spans="1:11" s="1" customFormat="1" ht="96.75" customHeight="1">
      <c r="A91" s="2"/>
      <c r="B91" s="17">
        <v>8809187048117</v>
      </c>
      <c r="C91" s="20" t="s">
        <v>167</v>
      </c>
      <c r="D91" s="3" t="s">
        <v>168</v>
      </c>
      <c r="E91" s="34" t="s">
        <v>394</v>
      </c>
      <c r="F91" s="4">
        <v>36</v>
      </c>
      <c r="G91" s="26">
        <v>420</v>
      </c>
      <c r="H91" s="23">
        <v>11300</v>
      </c>
      <c r="I91" s="5"/>
      <c r="J91" s="6">
        <f t="shared" si="4"/>
        <v>0</v>
      </c>
      <c r="K91" s="26">
        <f t="shared" si="3"/>
        <v>0</v>
      </c>
    </row>
    <row r="92" spans="1:11" s="1" customFormat="1" ht="74.25" customHeight="1">
      <c r="A92" s="2"/>
      <c r="B92" s="17">
        <v>8809324207322</v>
      </c>
      <c r="C92" s="20" t="s">
        <v>169</v>
      </c>
      <c r="D92" s="3" t="s">
        <v>170</v>
      </c>
      <c r="E92" s="34" t="s">
        <v>349</v>
      </c>
      <c r="F92" s="4">
        <v>300</v>
      </c>
      <c r="G92" s="26">
        <v>30</v>
      </c>
      <c r="H92" s="23">
        <v>3400</v>
      </c>
      <c r="I92" s="5"/>
      <c r="J92" s="6">
        <f t="shared" si="4"/>
        <v>0</v>
      </c>
      <c r="K92" s="26">
        <f t="shared" si="3"/>
        <v>0</v>
      </c>
    </row>
    <row r="93" spans="1:11" s="1" customFormat="1" ht="84" customHeight="1">
      <c r="A93" s="2"/>
      <c r="B93" s="17">
        <v>8809324207315</v>
      </c>
      <c r="C93" s="20" t="s">
        <v>171</v>
      </c>
      <c r="D93" s="3" t="s">
        <v>172</v>
      </c>
      <c r="E93" s="34" t="s">
        <v>350</v>
      </c>
      <c r="F93" s="4">
        <v>300</v>
      </c>
      <c r="G93" s="26">
        <v>40</v>
      </c>
      <c r="H93" s="23">
        <v>3400</v>
      </c>
      <c r="I93" s="5"/>
      <c r="J93" s="6">
        <f t="shared" si="4"/>
        <v>0</v>
      </c>
      <c r="K93" s="26">
        <f t="shared" si="3"/>
        <v>0</v>
      </c>
    </row>
    <row r="94" spans="1:11" s="1" customFormat="1" ht="77.25" customHeight="1">
      <c r="A94" s="2"/>
      <c r="B94" s="15">
        <v>8809362067537</v>
      </c>
      <c r="C94" s="20" t="s">
        <v>173</v>
      </c>
      <c r="D94" s="3" t="s">
        <v>174</v>
      </c>
      <c r="E94" s="34" t="s">
        <v>351</v>
      </c>
      <c r="F94" s="4">
        <v>100</v>
      </c>
      <c r="G94" s="26">
        <v>80</v>
      </c>
      <c r="H94" s="23">
        <v>5300</v>
      </c>
      <c r="I94" s="5"/>
      <c r="J94" s="6">
        <f t="shared" si="4"/>
        <v>0</v>
      </c>
      <c r="K94" s="26">
        <f t="shared" si="3"/>
        <v>0</v>
      </c>
    </row>
    <row r="95" spans="1:11" s="1" customFormat="1" ht="73.5" customHeight="1">
      <c r="A95" s="2"/>
      <c r="B95" s="15">
        <v>8809338562257</v>
      </c>
      <c r="C95" s="20" t="s">
        <v>175</v>
      </c>
      <c r="D95" s="3" t="s">
        <v>176</v>
      </c>
      <c r="E95" s="34" t="s">
        <v>352</v>
      </c>
      <c r="F95" s="4">
        <v>100</v>
      </c>
      <c r="G95" s="26">
        <v>130</v>
      </c>
      <c r="H95" s="23">
        <v>1200</v>
      </c>
      <c r="I95" s="5"/>
      <c r="J95" s="6">
        <f t="shared" si="4"/>
        <v>0</v>
      </c>
      <c r="K95" s="26">
        <f t="shared" si="3"/>
        <v>0</v>
      </c>
    </row>
    <row r="96" spans="1:11" s="1" customFormat="1" ht="97.5" customHeight="1">
      <c r="A96" s="2"/>
      <c r="B96" s="15">
        <v>8809187043075</v>
      </c>
      <c r="C96" s="20" t="s">
        <v>177</v>
      </c>
      <c r="D96" s="3" t="s">
        <v>178</v>
      </c>
      <c r="E96" s="34" t="s">
        <v>353</v>
      </c>
      <c r="F96" s="4">
        <v>50</v>
      </c>
      <c r="G96" s="26">
        <v>320</v>
      </c>
      <c r="H96" s="23">
        <v>7000</v>
      </c>
      <c r="I96" s="5"/>
      <c r="J96" s="6">
        <f t="shared" si="4"/>
        <v>0</v>
      </c>
      <c r="K96" s="26">
        <f t="shared" si="3"/>
        <v>0</v>
      </c>
    </row>
    <row r="97" spans="1:11" s="1" customFormat="1" ht="89.25" customHeight="1">
      <c r="A97" s="2"/>
      <c r="B97" s="15">
        <v>8809446650723</v>
      </c>
      <c r="C97" s="21" t="s">
        <v>179</v>
      </c>
      <c r="D97" s="3" t="s">
        <v>180</v>
      </c>
      <c r="E97" s="48" t="s">
        <v>409</v>
      </c>
      <c r="F97" s="4">
        <v>800</v>
      </c>
      <c r="G97" s="26">
        <v>40</v>
      </c>
      <c r="H97" s="23">
        <v>2650</v>
      </c>
      <c r="I97" s="5"/>
      <c r="J97" s="6">
        <f t="shared" si="4"/>
        <v>0</v>
      </c>
      <c r="K97" s="26">
        <f t="shared" si="3"/>
        <v>0</v>
      </c>
    </row>
    <row r="98" spans="1:11" s="1" customFormat="1" ht="103.5" customHeight="1">
      <c r="A98" s="2"/>
      <c r="B98" s="15">
        <v>8809317289267</v>
      </c>
      <c r="C98" s="20" t="s">
        <v>181</v>
      </c>
      <c r="D98" s="3" t="s">
        <v>182</v>
      </c>
      <c r="E98" s="34" t="s">
        <v>354</v>
      </c>
      <c r="F98" s="4">
        <v>50</v>
      </c>
      <c r="G98" s="26">
        <v>420</v>
      </c>
      <c r="H98" s="23">
        <v>5000</v>
      </c>
      <c r="I98" s="5"/>
      <c r="J98" s="6">
        <f t="shared" si="4"/>
        <v>0</v>
      </c>
      <c r="K98" s="26">
        <f t="shared" si="3"/>
        <v>0</v>
      </c>
    </row>
    <row r="99" spans="1:11" s="1" customFormat="1" ht="96.75" customHeight="1">
      <c r="A99" s="2"/>
      <c r="B99" s="15">
        <v>8809317289250</v>
      </c>
      <c r="C99" s="20" t="s">
        <v>183</v>
      </c>
      <c r="D99" s="3" t="s">
        <v>184</v>
      </c>
      <c r="E99" s="34" t="s">
        <v>355</v>
      </c>
      <c r="F99" s="4">
        <v>50</v>
      </c>
      <c r="G99" s="26">
        <v>420</v>
      </c>
      <c r="H99" s="23">
        <v>5000</v>
      </c>
      <c r="I99" s="5"/>
      <c r="J99" s="6">
        <f t="shared" si="4"/>
        <v>0</v>
      </c>
      <c r="K99" s="26">
        <f t="shared" si="3"/>
        <v>0</v>
      </c>
    </row>
    <row r="100" spans="1:11" s="1" customFormat="1" ht="105" customHeight="1">
      <c r="A100"/>
      <c r="B100" s="15">
        <v>8809382392190</v>
      </c>
      <c r="C100" s="20" t="s">
        <v>185</v>
      </c>
      <c r="D100" s="34" t="s">
        <v>186</v>
      </c>
      <c r="E100" s="34" t="s">
        <v>356</v>
      </c>
      <c r="F100" s="4">
        <v>120</v>
      </c>
      <c r="G100" s="26">
        <v>150</v>
      </c>
      <c r="H100" s="23">
        <v>7200</v>
      </c>
      <c r="I100" s="5"/>
      <c r="J100" s="6">
        <f t="shared" si="4"/>
        <v>0</v>
      </c>
      <c r="K100" s="26">
        <f t="shared" si="3"/>
        <v>0</v>
      </c>
    </row>
    <row r="101" spans="1:11" s="1" customFormat="1" ht="82.5" customHeight="1">
      <c r="A101" s="2"/>
      <c r="B101" s="15">
        <v>8809469771153</v>
      </c>
      <c r="C101" s="20" t="s">
        <v>187</v>
      </c>
      <c r="D101" s="3" t="s">
        <v>188</v>
      </c>
      <c r="E101" s="34" t="s">
        <v>357</v>
      </c>
      <c r="F101" s="4">
        <v>30</v>
      </c>
      <c r="G101" s="26">
        <v>430</v>
      </c>
      <c r="H101" s="23">
        <v>5000</v>
      </c>
      <c r="I101" s="5"/>
      <c r="J101" s="6">
        <f t="shared" si="4"/>
        <v>0</v>
      </c>
      <c r="K101" s="26">
        <f t="shared" si="3"/>
        <v>0</v>
      </c>
    </row>
    <row r="102" spans="1:11" s="1" customFormat="1" ht="78" customHeight="1">
      <c r="A102" s="2"/>
      <c r="B102" s="15">
        <v>8809469771177</v>
      </c>
      <c r="C102" s="20" t="s">
        <v>189</v>
      </c>
      <c r="D102" s="3" t="s">
        <v>190</v>
      </c>
      <c r="E102" s="34" t="s">
        <v>358</v>
      </c>
      <c r="F102" s="4">
        <v>30</v>
      </c>
      <c r="G102" s="26">
        <v>540</v>
      </c>
      <c r="H102" s="23">
        <v>5000</v>
      </c>
      <c r="I102" s="5"/>
      <c r="J102" s="6">
        <f t="shared" si="4"/>
        <v>0</v>
      </c>
      <c r="K102" s="26">
        <f t="shared" si="3"/>
        <v>0</v>
      </c>
    </row>
    <row r="103" spans="1:11" s="1" customFormat="1" ht="80.25" customHeight="1">
      <c r="A103" s="2"/>
      <c r="B103" s="15">
        <v>8809469771160</v>
      </c>
      <c r="C103" s="20" t="s">
        <v>191</v>
      </c>
      <c r="D103" s="3" t="s">
        <v>192</v>
      </c>
      <c r="E103" s="34" t="s">
        <v>359</v>
      </c>
      <c r="F103" s="4">
        <v>30</v>
      </c>
      <c r="G103" s="26">
        <v>540</v>
      </c>
      <c r="H103" s="23">
        <v>5000</v>
      </c>
      <c r="I103" s="5"/>
      <c r="J103" s="6">
        <f t="shared" si="4"/>
        <v>0</v>
      </c>
      <c r="K103" s="26">
        <f t="shared" si="3"/>
        <v>0</v>
      </c>
    </row>
    <row r="104" spans="1:11" s="1" customFormat="1" ht="75.75" customHeight="1">
      <c r="A104" s="2"/>
      <c r="B104" s="15">
        <v>8809469771146</v>
      </c>
      <c r="C104" s="20" t="s">
        <v>193</v>
      </c>
      <c r="D104" s="3" t="s">
        <v>194</v>
      </c>
      <c r="E104" s="34" t="s">
        <v>360</v>
      </c>
      <c r="F104" s="4">
        <v>30</v>
      </c>
      <c r="G104" s="26">
        <v>540</v>
      </c>
      <c r="H104" s="23">
        <v>5000</v>
      </c>
      <c r="I104" s="5"/>
      <c r="J104" s="6">
        <f t="shared" si="4"/>
        <v>0</v>
      </c>
      <c r="K104" s="26">
        <f t="shared" si="3"/>
        <v>0</v>
      </c>
    </row>
    <row r="105" spans="1:11" s="1" customFormat="1" ht="81" customHeight="1">
      <c r="A105" s="2"/>
      <c r="B105" s="15">
        <v>8809469771184</v>
      </c>
      <c r="C105" s="20" t="s">
        <v>195</v>
      </c>
      <c r="D105" s="3" t="s">
        <v>196</v>
      </c>
      <c r="E105" s="34" t="s">
        <v>361</v>
      </c>
      <c r="F105" s="4">
        <v>30</v>
      </c>
      <c r="G105" s="26">
        <v>540</v>
      </c>
      <c r="H105" s="23">
        <v>5000</v>
      </c>
      <c r="I105" s="5"/>
      <c r="J105" s="6">
        <f t="shared" si="4"/>
        <v>0</v>
      </c>
      <c r="K105" s="26">
        <f t="shared" si="3"/>
        <v>0</v>
      </c>
    </row>
    <row r="106" spans="1:11" s="1" customFormat="1" ht="77.25" customHeight="1">
      <c r="A106" s="2"/>
      <c r="B106" s="15">
        <v>8809469771221</v>
      </c>
      <c r="C106" s="20" t="s">
        <v>197</v>
      </c>
      <c r="D106" s="34" t="s">
        <v>362</v>
      </c>
      <c r="E106" s="34" t="s">
        <v>358</v>
      </c>
      <c r="F106" s="4">
        <v>100</v>
      </c>
      <c r="G106" s="26">
        <v>540</v>
      </c>
      <c r="H106" s="23">
        <v>3500</v>
      </c>
      <c r="I106" s="5"/>
      <c r="J106" s="6">
        <f t="shared" si="4"/>
        <v>0</v>
      </c>
      <c r="K106" s="26">
        <f t="shared" si="3"/>
        <v>0</v>
      </c>
    </row>
    <row r="107" spans="1:11" s="1" customFormat="1" ht="76.5" customHeight="1">
      <c r="A107" s="2"/>
      <c r="B107" s="18"/>
      <c r="C107" s="20" t="s">
        <v>198</v>
      </c>
      <c r="D107" s="3" t="s">
        <v>199</v>
      </c>
      <c r="E107" s="34" t="s">
        <v>363</v>
      </c>
      <c r="F107" s="4">
        <v>50</v>
      </c>
      <c r="G107" s="26">
        <v>200</v>
      </c>
      <c r="H107" s="23">
        <v>3400</v>
      </c>
      <c r="I107" s="5"/>
      <c r="J107" s="6">
        <f t="shared" si="4"/>
        <v>0</v>
      </c>
      <c r="K107" s="26">
        <f t="shared" si="3"/>
        <v>0</v>
      </c>
    </row>
    <row r="108" spans="1:11" s="1" customFormat="1" ht="75" customHeight="1">
      <c r="A108" s="2"/>
      <c r="B108" s="18"/>
      <c r="C108" s="20" t="s">
        <v>200</v>
      </c>
      <c r="D108" s="3" t="s">
        <v>201</v>
      </c>
      <c r="E108" s="34" t="s">
        <v>364</v>
      </c>
      <c r="F108" s="4">
        <v>50</v>
      </c>
      <c r="G108" s="26">
        <v>200</v>
      </c>
      <c r="H108" s="23">
        <v>3400</v>
      </c>
      <c r="I108" s="5"/>
      <c r="J108" s="6">
        <f t="shared" si="4"/>
        <v>0</v>
      </c>
      <c r="K108" s="26">
        <f t="shared" si="3"/>
        <v>0</v>
      </c>
    </row>
    <row r="109" spans="1:11" s="1" customFormat="1" ht="77.25" customHeight="1">
      <c r="A109" s="2"/>
      <c r="B109" s="18"/>
      <c r="C109" s="20" t="s">
        <v>202</v>
      </c>
      <c r="D109" s="3" t="s">
        <v>203</v>
      </c>
      <c r="E109" s="34" t="s">
        <v>365</v>
      </c>
      <c r="F109" s="4">
        <v>50</v>
      </c>
      <c r="G109" s="26">
        <v>200</v>
      </c>
      <c r="H109" s="23">
        <v>3400</v>
      </c>
      <c r="I109" s="5"/>
      <c r="J109" s="6">
        <f t="shared" si="4"/>
        <v>0</v>
      </c>
      <c r="K109" s="26">
        <f t="shared" si="3"/>
        <v>0</v>
      </c>
    </row>
    <row r="110" spans="1:11" s="1" customFormat="1" ht="87" customHeight="1">
      <c r="A110" s="2"/>
      <c r="B110" s="18"/>
      <c r="C110" s="20" t="s">
        <v>204</v>
      </c>
      <c r="D110" s="3" t="s">
        <v>205</v>
      </c>
      <c r="E110" s="34" t="s">
        <v>366</v>
      </c>
      <c r="F110" s="4">
        <v>50</v>
      </c>
      <c r="G110" s="26">
        <v>200</v>
      </c>
      <c r="H110" s="23">
        <v>3400</v>
      </c>
      <c r="I110" s="5"/>
      <c r="J110" s="6">
        <f t="shared" si="4"/>
        <v>0</v>
      </c>
      <c r="K110" s="26">
        <f t="shared" si="3"/>
        <v>0</v>
      </c>
    </row>
    <row r="111" spans="1:11" s="1" customFormat="1" ht="103.5" customHeight="1">
      <c r="A111" s="35"/>
      <c r="B111" s="36">
        <v>8809469771696</v>
      </c>
      <c r="C111" s="37" t="s">
        <v>248</v>
      </c>
      <c r="D111" s="38" t="s">
        <v>367</v>
      </c>
      <c r="E111" s="45" t="s">
        <v>368</v>
      </c>
      <c r="F111" s="39">
        <v>100</v>
      </c>
      <c r="G111" s="26">
        <v>350</v>
      </c>
      <c r="H111" s="23">
        <v>5250</v>
      </c>
      <c r="I111" s="5"/>
      <c r="J111" s="6">
        <f t="shared" si="4"/>
        <v>0</v>
      </c>
      <c r="K111" s="26">
        <f t="shared" si="3"/>
        <v>0</v>
      </c>
    </row>
    <row r="112" spans="1:11" s="1" customFormat="1" ht="100.5" customHeight="1">
      <c r="A112" s="2"/>
      <c r="B112" s="40"/>
      <c r="C112" s="37" t="s">
        <v>249</v>
      </c>
      <c r="D112" s="38" t="s">
        <v>372</v>
      </c>
      <c r="E112" s="45" t="s">
        <v>369</v>
      </c>
      <c r="F112" s="39"/>
      <c r="G112" s="26">
        <v>1400</v>
      </c>
      <c r="H112" s="23">
        <v>14900</v>
      </c>
      <c r="I112" s="5"/>
      <c r="J112" s="6">
        <f t="shared" si="4"/>
        <v>0</v>
      </c>
      <c r="K112" s="26">
        <f t="shared" si="3"/>
        <v>0</v>
      </c>
    </row>
    <row r="113" spans="1:11" s="1" customFormat="1" ht="105.75" customHeight="1">
      <c r="A113" s="35"/>
      <c r="B113" s="40"/>
      <c r="C113" s="37" t="s">
        <v>250</v>
      </c>
      <c r="D113" s="38" t="s">
        <v>373</v>
      </c>
      <c r="E113" s="45" t="s">
        <v>370</v>
      </c>
      <c r="F113" s="39"/>
      <c r="G113" s="26">
        <v>400</v>
      </c>
      <c r="H113" s="23">
        <v>4400</v>
      </c>
      <c r="I113" s="5"/>
      <c r="J113" s="6">
        <f t="shared" si="4"/>
        <v>0</v>
      </c>
      <c r="K113" s="26">
        <f t="shared" si="3"/>
        <v>0</v>
      </c>
    </row>
    <row r="114" spans="1:11" s="1" customFormat="1" ht="111" customHeight="1">
      <c r="A114" s="2"/>
      <c r="B114" s="40"/>
      <c r="C114" s="37" t="s">
        <v>251</v>
      </c>
      <c r="D114" s="38" t="s">
        <v>374</v>
      </c>
      <c r="E114" s="45" t="s">
        <v>371</v>
      </c>
      <c r="F114" s="39"/>
      <c r="G114" s="26">
        <v>400</v>
      </c>
      <c r="H114" s="23">
        <v>4400</v>
      </c>
      <c r="I114" s="5"/>
      <c r="J114" s="6">
        <f t="shared" si="4"/>
        <v>0</v>
      </c>
      <c r="K114" s="26">
        <f t="shared" si="3"/>
        <v>0</v>
      </c>
    </row>
    <row r="115" spans="1:11" s="1" customFormat="1" ht="104.25" customHeight="1">
      <c r="A115" s="35"/>
      <c r="B115" s="40"/>
      <c r="C115" s="37" t="s">
        <v>252</v>
      </c>
      <c r="D115" s="38" t="s">
        <v>375</v>
      </c>
      <c r="E115" s="45" t="s">
        <v>376</v>
      </c>
      <c r="F115" s="39"/>
      <c r="G115" s="26">
        <v>300</v>
      </c>
      <c r="H115" s="23">
        <v>3150</v>
      </c>
      <c r="I115" s="5"/>
      <c r="J115" s="6">
        <f t="shared" si="4"/>
        <v>0</v>
      </c>
      <c r="K115" s="26">
        <f t="shared" si="3"/>
        <v>0</v>
      </c>
    </row>
    <row r="116" spans="1:11" s="1" customFormat="1" ht="99.75" customHeight="1">
      <c r="A116" s="2"/>
      <c r="B116" s="36">
        <v>8809187042184</v>
      </c>
      <c r="C116" s="41" t="s">
        <v>253</v>
      </c>
      <c r="D116" s="38" t="s">
        <v>254</v>
      </c>
      <c r="E116" s="45" t="s">
        <v>377</v>
      </c>
      <c r="F116" s="42">
        <v>15</v>
      </c>
      <c r="G116" s="26">
        <v>450</v>
      </c>
      <c r="H116" s="23">
        <v>6100</v>
      </c>
      <c r="I116" s="5"/>
      <c r="J116" s="6">
        <f t="shared" si="4"/>
        <v>0</v>
      </c>
      <c r="K116" s="26">
        <f t="shared" si="3"/>
        <v>0</v>
      </c>
    </row>
    <row r="117" spans="1:11" s="1" customFormat="1" ht="97.5" customHeight="1">
      <c r="A117" s="2"/>
      <c r="B117" s="36">
        <v>8809187042191</v>
      </c>
      <c r="C117" s="41" t="s">
        <v>255</v>
      </c>
      <c r="D117" s="38" t="s">
        <v>256</v>
      </c>
      <c r="E117" s="45" t="s">
        <v>378</v>
      </c>
      <c r="F117" s="42">
        <v>15</v>
      </c>
      <c r="G117" s="26">
        <v>450</v>
      </c>
      <c r="H117" s="23">
        <v>6100</v>
      </c>
      <c r="I117" s="5"/>
      <c r="J117" s="6">
        <f t="shared" si="4"/>
        <v>0</v>
      </c>
      <c r="K117" s="26">
        <f t="shared" si="3"/>
        <v>0</v>
      </c>
    </row>
    <row r="118" spans="1:11" s="1" customFormat="1" ht="81" customHeight="1">
      <c r="A118" s="2"/>
      <c r="B118" s="15">
        <v>8809446651041</v>
      </c>
      <c r="C118" s="21" t="s">
        <v>206</v>
      </c>
      <c r="D118" s="3" t="s">
        <v>207</v>
      </c>
      <c r="E118" s="48" t="s">
        <v>410</v>
      </c>
      <c r="F118" s="4">
        <v>800</v>
      </c>
      <c r="G118" s="26">
        <v>40</v>
      </c>
      <c r="H118" s="23">
        <v>2650</v>
      </c>
      <c r="I118" s="5"/>
      <c r="J118" s="6">
        <f t="shared" ref="J118:J136" si="5">I118*H118</f>
        <v>0</v>
      </c>
      <c r="K118" s="26">
        <f t="shared" si="3"/>
        <v>0</v>
      </c>
    </row>
    <row r="119" spans="1:11" s="1" customFormat="1" ht="88.5" customHeight="1">
      <c r="A119" s="4"/>
      <c r="B119" s="15">
        <v>8809469771993</v>
      </c>
      <c r="C119" s="21" t="s">
        <v>208</v>
      </c>
      <c r="D119" s="3" t="s">
        <v>209</v>
      </c>
      <c r="E119" s="34" t="s">
        <v>379</v>
      </c>
      <c r="F119" s="4">
        <v>50</v>
      </c>
      <c r="G119" s="26">
        <v>300</v>
      </c>
      <c r="H119" s="23">
        <v>5650</v>
      </c>
      <c r="I119" s="5"/>
      <c r="J119" s="6">
        <f t="shared" si="5"/>
        <v>0</v>
      </c>
      <c r="K119" s="26">
        <f t="shared" si="3"/>
        <v>0</v>
      </c>
    </row>
    <row r="120" spans="1:11" s="1" customFormat="1" ht="100.5" customHeight="1">
      <c r="A120" s="2"/>
      <c r="B120" s="15">
        <v>8809342406646</v>
      </c>
      <c r="C120" s="20" t="s">
        <v>210</v>
      </c>
      <c r="D120" s="9" t="s">
        <v>211</v>
      </c>
      <c r="E120" s="9" t="s">
        <v>380</v>
      </c>
      <c r="F120" s="4">
        <v>300</v>
      </c>
      <c r="G120" s="26">
        <v>150</v>
      </c>
      <c r="H120" s="23">
        <v>3150</v>
      </c>
      <c r="I120" s="5"/>
      <c r="J120" s="6">
        <f t="shared" si="5"/>
        <v>0</v>
      </c>
      <c r="K120" s="26">
        <f t="shared" si="3"/>
        <v>0</v>
      </c>
    </row>
    <row r="121" spans="1:11" s="1" customFormat="1" ht="50.25" customHeight="1">
      <c r="A121" s="70"/>
      <c r="B121" s="19">
        <v>8809514480184</v>
      </c>
      <c r="C121" s="20" t="s">
        <v>212</v>
      </c>
      <c r="D121" s="9" t="s">
        <v>213</v>
      </c>
      <c r="E121" s="9" t="s">
        <v>381</v>
      </c>
      <c r="F121" s="4">
        <v>40</v>
      </c>
      <c r="G121" s="26">
        <v>400</v>
      </c>
      <c r="H121" s="23">
        <v>3450</v>
      </c>
      <c r="I121" s="5"/>
      <c r="J121" s="6">
        <f t="shared" si="5"/>
        <v>0</v>
      </c>
      <c r="K121" s="26">
        <f t="shared" si="3"/>
        <v>0</v>
      </c>
    </row>
    <row r="122" spans="1:11" s="1" customFormat="1" ht="48.75" customHeight="1">
      <c r="A122" s="70"/>
      <c r="B122" s="19">
        <v>8809514480177</v>
      </c>
      <c r="C122" s="20" t="s">
        <v>214</v>
      </c>
      <c r="D122" s="9" t="s">
        <v>215</v>
      </c>
      <c r="E122" s="9" t="s">
        <v>382</v>
      </c>
      <c r="F122" s="4">
        <v>40</v>
      </c>
      <c r="G122" s="26">
        <v>400</v>
      </c>
      <c r="H122" s="23">
        <v>3450</v>
      </c>
      <c r="I122" s="5"/>
      <c r="J122" s="6">
        <f t="shared" si="5"/>
        <v>0</v>
      </c>
      <c r="K122" s="26">
        <f t="shared" si="3"/>
        <v>0</v>
      </c>
    </row>
    <row r="123" spans="1:11" s="1" customFormat="1" ht="51.75" customHeight="1">
      <c r="A123" s="71"/>
      <c r="B123" s="19">
        <v>8809514480207</v>
      </c>
      <c r="C123" s="20" t="s">
        <v>216</v>
      </c>
      <c r="D123" s="9" t="s">
        <v>217</v>
      </c>
      <c r="E123" s="9" t="s">
        <v>383</v>
      </c>
      <c r="F123" s="4">
        <v>40</v>
      </c>
      <c r="G123" s="26">
        <v>400</v>
      </c>
      <c r="H123" s="23">
        <v>3450</v>
      </c>
      <c r="I123" s="5"/>
      <c r="J123" s="6">
        <f t="shared" si="5"/>
        <v>0</v>
      </c>
      <c r="K123" s="26">
        <f t="shared" si="3"/>
        <v>0</v>
      </c>
    </row>
    <row r="124" spans="1:11" s="1" customFormat="1" ht="47.25" customHeight="1">
      <c r="A124" s="71"/>
      <c r="B124" s="19">
        <v>8809514480191</v>
      </c>
      <c r="C124" s="20" t="s">
        <v>218</v>
      </c>
      <c r="D124" s="9" t="s">
        <v>219</v>
      </c>
      <c r="E124" s="9" t="s">
        <v>384</v>
      </c>
      <c r="F124" s="4">
        <v>40</v>
      </c>
      <c r="G124" s="26">
        <v>400</v>
      </c>
      <c r="H124" s="23">
        <v>3450</v>
      </c>
      <c r="I124" s="5"/>
      <c r="J124" s="6">
        <f t="shared" si="5"/>
        <v>0</v>
      </c>
      <c r="K124" s="26">
        <f t="shared" si="3"/>
        <v>0</v>
      </c>
    </row>
    <row r="125" spans="1:11" s="1" customFormat="1" ht="75.75" customHeight="1">
      <c r="A125" s="2"/>
      <c r="B125" s="15"/>
      <c r="C125" s="21" t="s">
        <v>220</v>
      </c>
      <c r="D125" s="9" t="s">
        <v>221</v>
      </c>
      <c r="E125" s="9" t="s">
        <v>385</v>
      </c>
      <c r="F125" s="4">
        <v>100</v>
      </c>
      <c r="G125" s="26">
        <v>240</v>
      </c>
      <c r="H125" s="23">
        <v>3900</v>
      </c>
      <c r="I125" s="5"/>
      <c r="J125" s="6">
        <f t="shared" si="5"/>
        <v>0</v>
      </c>
      <c r="K125" s="26">
        <f t="shared" si="3"/>
        <v>0</v>
      </c>
    </row>
    <row r="126" spans="1:11" s="1" customFormat="1" ht="81" customHeight="1">
      <c r="A126" s="35"/>
      <c r="B126" s="15">
        <v>8809338561953</v>
      </c>
      <c r="C126" s="21" t="s">
        <v>222</v>
      </c>
      <c r="D126" s="9" t="s">
        <v>223</v>
      </c>
      <c r="E126" s="9" t="s">
        <v>386</v>
      </c>
      <c r="F126" s="4">
        <v>200</v>
      </c>
      <c r="G126" s="26">
        <v>130</v>
      </c>
      <c r="H126" s="23">
        <v>1200</v>
      </c>
      <c r="I126" s="5"/>
      <c r="J126" s="6">
        <f t="shared" si="5"/>
        <v>0</v>
      </c>
      <c r="K126" s="26">
        <f t="shared" si="3"/>
        <v>0</v>
      </c>
    </row>
    <row r="127" spans="1:11" s="1" customFormat="1" ht="75.75" customHeight="1">
      <c r="A127" s="35"/>
      <c r="B127" s="15">
        <v>8809338561625</v>
      </c>
      <c r="C127" s="21" t="s">
        <v>224</v>
      </c>
      <c r="D127" s="9" t="s">
        <v>225</v>
      </c>
      <c r="E127" s="9" t="s">
        <v>387</v>
      </c>
      <c r="F127" s="4">
        <v>200</v>
      </c>
      <c r="G127" s="26">
        <v>130</v>
      </c>
      <c r="H127" s="23">
        <v>1200</v>
      </c>
      <c r="I127" s="5"/>
      <c r="J127" s="6">
        <f t="shared" si="5"/>
        <v>0</v>
      </c>
      <c r="K127" s="26">
        <f t="shared" si="3"/>
        <v>0</v>
      </c>
    </row>
    <row r="128" spans="1:11" s="1" customFormat="1" ht="81" customHeight="1">
      <c r="A128" s="2"/>
      <c r="B128" s="15">
        <v>8809338562448</v>
      </c>
      <c r="C128" s="21" t="s">
        <v>226</v>
      </c>
      <c r="D128" s="9" t="s">
        <v>227</v>
      </c>
      <c r="E128" s="9" t="s">
        <v>388</v>
      </c>
      <c r="F128" s="4">
        <v>200</v>
      </c>
      <c r="G128" s="26">
        <v>130</v>
      </c>
      <c r="H128" s="23">
        <v>1200</v>
      </c>
      <c r="I128" s="5"/>
      <c r="J128" s="6">
        <f t="shared" si="5"/>
        <v>0</v>
      </c>
      <c r="K128" s="26">
        <f t="shared" si="3"/>
        <v>0</v>
      </c>
    </row>
    <row r="129" spans="1:13" s="1" customFormat="1" ht="75" customHeight="1">
      <c r="A129" s="2"/>
      <c r="B129" s="15">
        <v>8809338562417</v>
      </c>
      <c r="C129" s="21" t="s">
        <v>228</v>
      </c>
      <c r="D129" s="9" t="s">
        <v>229</v>
      </c>
      <c r="E129" s="9" t="s">
        <v>389</v>
      </c>
      <c r="F129" s="4">
        <v>200</v>
      </c>
      <c r="G129" s="26">
        <v>130</v>
      </c>
      <c r="H129" s="23">
        <v>1200</v>
      </c>
      <c r="I129" s="5"/>
      <c r="J129" s="6">
        <f t="shared" si="5"/>
        <v>0</v>
      </c>
      <c r="K129" s="26">
        <f t="shared" si="3"/>
        <v>0</v>
      </c>
    </row>
    <row r="130" spans="1:13" ht="73.5" customHeight="1">
      <c r="A130" s="2"/>
      <c r="B130" s="15">
        <v>8809338562424</v>
      </c>
      <c r="C130" s="21" t="s">
        <v>230</v>
      </c>
      <c r="D130" s="9" t="s">
        <v>231</v>
      </c>
      <c r="E130" s="9" t="s">
        <v>390</v>
      </c>
      <c r="F130" s="4">
        <v>200</v>
      </c>
      <c r="G130" s="26">
        <v>130</v>
      </c>
      <c r="H130" s="23">
        <v>1300</v>
      </c>
      <c r="I130" s="5"/>
      <c r="J130" s="6">
        <f t="shared" si="5"/>
        <v>0</v>
      </c>
      <c r="K130" s="26">
        <f t="shared" si="3"/>
        <v>0</v>
      </c>
    </row>
    <row r="131" spans="1:13" ht="71.25" customHeight="1">
      <c r="A131" s="2"/>
      <c r="B131" s="15">
        <v>8809338562028</v>
      </c>
      <c r="C131" s="21" t="s">
        <v>232</v>
      </c>
      <c r="D131" s="9" t="s">
        <v>233</v>
      </c>
      <c r="E131" s="9" t="s">
        <v>391</v>
      </c>
      <c r="F131" s="4">
        <v>200</v>
      </c>
      <c r="G131" s="26">
        <v>130</v>
      </c>
      <c r="H131" s="23">
        <v>1200</v>
      </c>
      <c r="I131" s="5"/>
      <c r="J131" s="6">
        <f t="shared" si="5"/>
        <v>0</v>
      </c>
      <c r="K131" s="26">
        <f t="shared" si="3"/>
        <v>0</v>
      </c>
    </row>
    <row r="132" spans="1:13" ht="81" customHeight="1">
      <c r="A132" s="35"/>
      <c r="B132" s="15">
        <v>8809338561977</v>
      </c>
      <c r="C132" s="21" t="s">
        <v>234</v>
      </c>
      <c r="D132" s="9" t="s">
        <v>235</v>
      </c>
      <c r="E132" s="9" t="s">
        <v>392</v>
      </c>
      <c r="F132" s="4">
        <v>200</v>
      </c>
      <c r="G132" s="26">
        <v>130</v>
      </c>
      <c r="H132" s="23">
        <v>1200</v>
      </c>
      <c r="I132" s="5"/>
      <c r="J132" s="6">
        <f t="shared" si="5"/>
        <v>0</v>
      </c>
      <c r="K132" s="26">
        <f t="shared" si="3"/>
        <v>0</v>
      </c>
    </row>
    <row r="133" spans="1:13" ht="73.5" customHeight="1">
      <c r="A133" s="2"/>
      <c r="B133" s="15">
        <v>8809469771993</v>
      </c>
      <c r="C133" s="21" t="s">
        <v>236</v>
      </c>
      <c r="D133" s="3" t="s">
        <v>237</v>
      </c>
      <c r="E133" s="34" t="s">
        <v>393</v>
      </c>
      <c r="F133" s="4">
        <v>50</v>
      </c>
      <c r="G133" s="26">
        <v>130</v>
      </c>
      <c r="H133" s="23">
        <v>5650</v>
      </c>
      <c r="I133" s="5"/>
      <c r="J133" s="6">
        <f t="shared" si="5"/>
        <v>0</v>
      </c>
      <c r="K133" s="26">
        <f t="shared" si="3"/>
        <v>0</v>
      </c>
    </row>
    <row r="134" spans="1:13" ht="90" customHeight="1">
      <c r="A134" s="35"/>
      <c r="B134" s="15">
        <v>8809514480269</v>
      </c>
      <c r="C134" s="20" t="s">
        <v>238</v>
      </c>
      <c r="D134" s="9" t="s">
        <v>239</v>
      </c>
      <c r="E134" s="9" t="s">
        <v>395</v>
      </c>
      <c r="F134" s="4">
        <v>40</v>
      </c>
      <c r="G134" s="27">
        <v>400</v>
      </c>
      <c r="H134" s="23">
        <v>3450</v>
      </c>
      <c r="I134" s="5"/>
      <c r="J134" s="6">
        <f t="shared" si="5"/>
        <v>0</v>
      </c>
      <c r="K134" s="26">
        <f t="shared" si="3"/>
        <v>0</v>
      </c>
    </row>
    <row r="135" spans="1:13" ht="87.75" customHeight="1">
      <c r="A135" s="2"/>
      <c r="B135" s="15">
        <v>8809514480252</v>
      </c>
      <c r="C135" s="20" t="s">
        <v>240</v>
      </c>
      <c r="D135" s="9" t="s">
        <v>241</v>
      </c>
      <c r="E135" s="9" t="s">
        <v>396</v>
      </c>
      <c r="F135" s="4">
        <v>40</v>
      </c>
      <c r="G135" s="27">
        <v>400</v>
      </c>
      <c r="H135" s="23">
        <v>3450</v>
      </c>
      <c r="I135" s="5"/>
      <c r="J135" s="6">
        <f t="shared" si="5"/>
        <v>0</v>
      </c>
      <c r="K135" s="26">
        <f t="shared" si="3"/>
        <v>0</v>
      </c>
    </row>
    <row r="136" spans="1:13" ht="89.25" customHeight="1">
      <c r="A136" s="35"/>
      <c r="B136" s="15">
        <v>8809514480283</v>
      </c>
      <c r="C136" s="20" t="s">
        <v>242</v>
      </c>
      <c r="D136" s="9" t="s">
        <v>243</v>
      </c>
      <c r="E136" s="9" t="s">
        <v>397</v>
      </c>
      <c r="F136" s="4">
        <v>40</v>
      </c>
      <c r="G136" s="27">
        <v>400</v>
      </c>
      <c r="H136" s="23">
        <v>3450</v>
      </c>
      <c r="I136" s="5"/>
      <c r="J136" s="6">
        <f t="shared" si="5"/>
        <v>0</v>
      </c>
      <c r="K136" s="26">
        <f t="shared" ref="K136:K137" si="6">I136*G136</f>
        <v>0</v>
      </c>
    </row>
    <row r="137" spans="1:13" ht="92.25" customHeight="1">
      <c r="A137" s="2"/>
      <c r="B137" s="15">
        <v>8809514480276</v>
      </c>
      <c r="C137" s="20" t="s">
        <v>244</v>
      </c>
      <c r="D137" s="9" t="s">
        <v>245</v>
      </c>
      <c r="E137" s="9" t="s">
        <v>398</v>
      </c>
      <c r="F137" s="4">
        <v>40</v>
      </c>
      <c r="G137" s="27">
        <v>400</v>
      </c>
      <c r="H137" s="23">
        <v>3450</v>
      </c>
      <c r="I137" s="5"/>
      <c r="J137" s="6">
        <f t="shared" ref="J137" si="7">I137*H137</f>
        <v>0</v>
      </c>
      <c r="K137" s="26">
        <f t="shared" si="6"/>
        <v>0</v>
      </c>
    </row>
    <row r="138" spans="1:13" ht="42" customHeight="1">
      <c r="H138" s="49" t="s">
        <v>247</v>
      </c>
      <c r="I138" s="24">
        <f>SUM(I3:I137)</f>
        <v>0</v>
      </c>
      <c r="J138" s="25">
        <f>SUM(J3:J137)</f>
        <v>0</v>
      </c>
      <c r="K138" s="30">
        <f>SUM(K3:K137)</f>
        <v>0</v>
      </c>
    </row>
    <row r="139" spans="1:13" ht="46.5" customHeight="1">
      <c r="K139" s="32">
        <f>K138/1000</f>
        <v>0</v>
      </c>
      <c r="L139" s="31" t="s">
        <v>259</v>
      </c>
      <c r="M139" s="31"/>
    </row>
  </sheetData>
  <mergeCells count="5">
    <mergeCell ref="A1:K1"/>
    <mergeCell ref="A121:A122"/>
    <mergeCell ref="A123:A124"/>
    <mergeCell ref="A20:A21"/>
    <mergeCell ref="B20:B2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팀장</dc:creator>
  <cp:lastModifiedBy>Анна Журавлева</cp:lastModifiedBy>
  <dcterms:created xsi:type="dcterms:W3CDTF">2017-02-01T02:53:10Z</dcterms:created>
  <dcterms:modified xsi:type="dcterms:W3CDTF">2017-03-13T17:12:38Z</dcterms:modified>
</cp:coreProperties>
</file>