
<file path=[Content_Types].xml><?xml version="1.0" encoding="utf-8"?>
<Types xmlns="http://schemas.openxmlformats.org/package/2006/content-types">
  <Default Extension="bin" ContentType="application/vnd.openxmlformats-officedocument.spreadsheetml.printerSettings"/>
  <Default Extension="png" ContentType="image/png"/>
  <Override PartName="/xl/queryTables/queryTable1.xml" ContentType="application/vnd.openxmlformats-officedocument.spreadsheetml.queryTable+xml"/>
  <Override PartName="/xl/queryTables/queryTable2.xml" ContentType="application/vnd.openxmlformats-officedocument.spreadsheetml.queryTable+xml"/>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0490" windowHeight="7620"/>
  </bookViews>
  <sheets>
    <sheet name="Blumei" sheetId="1" r:id="rId1"/>
    <sheet name="Лист2" sheetId="2" state="hidden" r:id="rId2"/>
    <sheet name="Лист5" sheetId="5" state="hidden" r:id="rId3"/>
    <sheet name="Лист4" sheetId="6" state="hidden" r:id="rId4"/>
  </sheets>
  <definedNames>
    <definedName name="_xlnm._FilterDatabase" localSheetId="0" hidden="1">Blumei!$A$10:$L$10</definedName>
    <definedName name="KRW_USD.html_USD_1" localSheetId="2">Лист5!$A$1:$F$287</definedName>
    <definedName name="kurs_valut" localSheetId="3">Лист4!$A$1:$F$432</definedName>
    <definedName name="_xlnm.Print_Titles" localSheetId="0">Blumei!$10:$10</definedName>
    <definedName name="_xlnm.Print_Area" localSheetId="0">Blumei!$A$1:$K$10</definedName>
  </definedNames>
  <calcPr calcId="125725"/>
</workbook>
</file>

<file path=xl/calcChain.xml><?xml version="1.0" encoding="utf-8"?>
<calcChain xmlns="http://schemas.openxmlformats.org/spreadsheetml/2006/main">
  <c r="I11" i="1"/>
  <c r="K11"/>
  <c r="I12"/>
  <c r="K12"/>
  <c r="I13"/>
  <c r="K13"/>
  <c r="I14"/>
  <c r="K14"/>
  <c r="I15"/>
  <c r="K15"/>
  <c r="I16"/>
  <c r="K16"/>
  <c r="I17"/>
  <c r="K17"/>
  <c r="I18"/>
  <c r="K18"/>
  <c r="I19"/>
  <c r="K19"/>
  <c r="I20"/>
  <c r="K20"/>
  <c r="I21"/>
  <c r="K21"/>
  <c r="I22"/>
  <c r="K22"/>
  <c r="I23"/>
  <c r="K23"/>
  <c r="I24"/>
  <c r="K24"/>
  <c r="I25"/>
  <c r="K25"/>
  <c r="I26"/>
  <c r="K26"/>
  <c r="I27"/>
  <c r="K27"/>
  <c r="I28"/>
  <c r="K28"/>
  <c r="I29"/>
  <c r="K29"/>
  <c r="I30"/>
  <c r="K30"/>
  <c r="I31"/>
  <c r="K31"/>
  <c r="I32"/>
  <c r="K32"/>
  <c r="I33"/>
  <c r="K33"/>
  <c r="I34"/>
  <c r="K34"/>
  <c r="K35" l="1"/>
  <c r="I35"/>
  <c r="I9" s="1"/>
  <c r="C7"/>
  <c r="L10" s="1"/>
  <c r="L11" s="1"/>
  <c r="L12" l="1"/>
  <c r="G11"/>
  <c r="J11" s="1"/>
  <c r="G12" l="1"/>
  <c r="J12" s="1"/>
  <c r="L13"/>
  <c r="K9"/>
  <c r="C4" s="1"/>
  <c r="L14" l="1"/>
  <c r="G13"/>
  <c r="J13" s="1"/>
  <c r="C5"/>
  <c r="K6"/>
  <c r="L15" l="1"/>
  <c r="G14"/>
  <c r="J14" s="1"/>
  <c r="L1" i="2"/>
  <c r="L16" i="1" l="1"/>
  <c r="G15"/>
  <c r="J15" s="1"/>
  <c r="H3" i="2"/>
  <c r="H6" i="1" s="1"/>
  <c r="G16" l="1"/>
  <c r="J16" s="1"/>
  <c r="L17"/>
  <c r="I6"/>
  <c r="G17" l="1"/>
  <c r="J17" s="1"/>
  <c r="L18"/>
  <c r="K2" i="2"/>
  <c r="H2"/>
  <c r="L19" i="1" l="1"/>
  <c r="G18"/>
  <c r="J18" s="1"/>
  <c r="M1" i="2"/>
  <c r="K3" s="1"/>
  <c r="H7" i="1" s="1"/>
  <c r="I7" s="1"/>
  <c r="G19" l="1"/>
  <c r="J19" s="1"/>
  <c r="L20"/>
  <c r="L21" l="1"/>
  <c r="G20"/>
  <c r="J20" s="1"/>
  <c r="G21" l="1"/>
  <c r="J21" s="1"/>
  <c r="L22"/>
  <c r="L23" l="1"/>
  <c r="G22"/>
  <c r="J22" s="1"/>
  <c r="G23" l="1"/>
  <c r="J23" s="1"/>
  <c r="L24"/>
  <c r="G24" l="1"/>
  <c r="J24" s="1"/>
  <c r="L25"/>
  <c r="G25" l="1"/>
  <c r="J25" s="1"/>
  <c r="L26"/>
  <c r="L27" l="1"/>
  <c r="G26"/>
  <c r="J26" s="1"/>
  <c r="G27" l="1"/>
  <c r="J27" s="1"/>
  <c r="L28"/>
  <c r="G28" l="1"/>
  <c r="J28" s="1"/>
  <c r="L29"/>
  <c r="G29" l="1"/>
  <c r="J29" s="1"/>
  <c r="L30"/>
  <c r="L31" l="1"/>
  <c r="G30"/>
  <c r="J30" s="1"/>
  <c r="G31" l="1"/>
  <c r="J31" s="1"/>
  <c r="L32"/>
  <c r="G32" l="1"/>
  <c r="J32" s="1"/>
  <c r="L33"/>
  <c r="G33" l="1"/>
  <c r="J33" s="1"/>
  <c r="L34"/>
  <c r="G34" s="1"/>
  <c r="J34" s="1"/>
  <c r="J35" l="1"/>
  <c r="J9" s="1"/>
  <c r="C6" s="1"/>
</calcChain>
</file>

<file path=xl/connections.xml><?xml version="1.0" encoding="utf-8"?>
<connections xmlns="http://schemas.openxmlformats.org/spreadsheetml/2006/main">
  <connection id="1" interval="60" name="Подключение1" type="4" refreshedVersion="3" background="1" refreshOnLoad="1" saveData="1">
    <webPr sourceData="1" parsePre="1" consecutive="1" xl2000="1" url="http://ru.coinmill.com/KRW_USD.html#USD=1"/>
  </connection>
  <connection id="2" interval="60" name="Подключение2" type="4" refreshedVersion="3" background="1" refreshOnLoad="1" saveData="1">
    <webPr sourceData="1" parsePre="1" consecutive="1" xl2000="1" url="https://moskva.vbr.ru/banki/sberbank-rossii/kurs-valut"/>
  </connection>
</connections>
</file>

<file path=xl/sharedStrings.xml><?xml version="1.0" encoding="utf-8"?>
<sst xmlns="http://schemas.openxmlformats.org/spreadsheetml/2006/main" count="783" uniqueCount="626">
  <si>
    <t>№ по каталогу</t>
  </si>
  <si>
    <t>Наименование</t>
  </si>
  <si>
    <t>Вес, гр.</t>
  </si>
  <si>
    <t>ИТОГО:</t>
  </si>
  <si>
    <r>
      <rPr>
        <b/>
        <sz val="10"/>
        <color theme="1"/>
        <rFont val="Calibri"/>
        <family val="3"/>
        <charset val="129"/>
        <scheme val="minor"/>
      </rPr>
      <t xml:space="preserve">изображение товара </t>
    </r>
    <r>
      <rPr>
        <sz val="10"/>
        <color theme="1"/>
        <rFont val="Calibri"/>
        <family val="3"/>
        <charset val="129"/>
        <scheme val="minor"/>
      </rPr>
      <t xml:space="preserve">        </t>
    </r>
    <r>
      <rPr>
        <sz val="8"/>
        <color theme="1"/>
        <rFont val="Calibri"/>
        <family val="2"/>
        <charset val="204"/>
        <scheme val="minor"/>
      </rPr>
      <t/>
    </r>
  </si>
  <si>
    <t>Количество, шт</t>
  </si>
  <si>
    <t>Вес заказа, кг:</t>
  </si>
  <si>
    <t>EMS</t>
  </si>
  <si>
    <t>Паром</t>
  </si>
  <si>
    <t>Россия</t>
  </si>
  <si>
    <t xml:space="preserve"> ₩</t>
  </si>
  <si>
    <t>$6,1 за 1 кг</t>
  </si>
  <si>
    <t>Предварительный расчет стоимости заказа</t>
  </si>
  <si>
    <t>Предварительный расчет стоимости доставки</t>
  </si>
  <si>
    <t>Сумма заказа, $:</t>
  </si>
  <si>
    <t>$</t>
  </si>
  <si>
    <t>Кредитные карты</t>
  </si>
  <si>
    <t>Дебетовые карты</t>
  </si>
  <si>
    <t>Кредиты</t>
  </si>
  <si>
    <t>Автокредиты</t>
  </si>
  <si>
    <t>Ипотека</t>
  </si>
  <si>
    <t>Вклады</t>
  </si>
  <si>
    <t>Страхование</t>
  </si>
  <si>
    <t>Банки</t>
  </si>
  <si>
    <t>Курсы обмена валют</t>
  </si>
  <si>
    <t>Сбербанк России</t>
  </si>
  <si>
    <t>в Москве</t>
  </si>
  <si>
    <t>Покупка</t>
  </si>
  <si>
    <t>Продажа</t>
  </si>
  <si>
    <t>Банк</t>
  </si>
  <si>
    <t>Рефинансирование кредита</t>
  </si>
  <si>
    <t>Без первоначального взноса</t>
  </si>
  <si>
    <t>Для молодой семьи</t>
  </si>
  <si>
    <t>Рефинансирование ипотеки</t>
  </si>
  <si>
    <t>Военная ипотека</t>
  </si>
  <si>
    <t>Вклады до востребования</t>
  </si>
  <si>
    <t>обмен валют</t>
  </si>
  <si>
    <t>CoinMill.com - Обменные курсы валют</t>
  </si>
  <si>
    <t>Добро пожаловать! Войти как Google</t>
  </si>
  <si>
    <t>Конвертор курсов обмена валют Корейский Вон (KRW) и Доллар США (USD)</t>
  </si>
  <si>
    <t>rss</t>
  </si>
  <si>
    <t xml:space="preserve">Добавьте свой комментарий к этой странице </t>
  </si>
  <si>
    <t>Введите сумму, которая будет конвертирована в поле слева от Корейский Вон. Используйте 'обратный курс валюты', чтобы конвертировать Доллар США по умолчанию. Нажмите на Доллары Соединенных Штатов или Выигранный Кореец, чтобы конвертировать между этой валютой и любыми другими валютами.</t>
  </si>
  <si>
    <t>Южная Корея</t>
  </si>
  <si>
    <t>Великобританские Острова ДевственницыEl СалвадорГуамВыстраивайте ОстроваМичронезияСеверные Острова MarianaPalauPuerto RicoСоединенные ШтатыТурки и острова caicosОстрова ДевственницыTimor-LesteЭквадор</t>
  </si>
  <si>
    <t>Корейский Вон (KRW)</t>
  </si>
  <si>
    <t>Доллар США (USD)</t>
  </si>
  <si>
    <t>Другие страны и валюты</t>
  </si>
  <si>
    <t>KRW</t>
  </si>
  <si>
    <t>USD</t>
  </si>
  <si>
    <t>coinmill.com</t>
  </si>
  <si>
    <t>1,000,000</t>
  </si>
  <si>
    <t>2,000,000</t>
  </si>
  <si>
    <t>5,000,000</t>
  </si>
  <si>
    <t>10,000,000</t>
  </si>
  <si>
    <t>20,000,000</t>
  </si>
  <si>
    <t>50,000,000</t>
  </si>
  <si>
    <t>100,000,000</t>
  </si>
  <si>
    <t>200,000,000</t>
  </si>
  <si>
    <t>KRW курс</t>
  </si>
  <si>
    <t>0.50</t>
  </si>
  <si>
    <t>1.00</t>
  </si>
  <si>
    <t>2.00</t>
  </si>
  <si>
    <t>5.00</t>
  </si>
  <si>
    <t>10.00</t>
  </si>
  <si>
    <t>20.00</t>
  </si>
  <si>
    <t>50.00</t>
  </si>
  <si>
    <t>100.00</t>
  </si>
  <si>
    <t>200.00</t>
  </si>
  <si>
    <t>500.00</t>
  </si>
  <si>
    <t>1000.00</t>
  </si>
  <si>
    <t>2000.00</t>
  </si>
  <si>
    <t>5000.00</t>
  </si>
  <si>
    <t>10,000.00</t>
  </si>
  <si>
    <t>20,000.00</t>
  </si>
  <si>
    <t>50,000.00</t>
  </si>
  <si>
    <t>100,000.00</t>
  </si>
  <si>
    <t>USD курс</t>
  </si>
  <si>
    <t>Распечатайте таблицу курсов и держите у себя в портмоне или бумажнике во время путешествия</t>
  </si>
  <si>
    <t>Оставить комментарий</t>
  </si>
  <si>
    <t>Тема комментария:</t>
  </si>
  <si>
    <t>Ваш комментарий:</t>
  </si>
  <si>
    <t>Ваше имя (будет показано с вашим комментарием):</t>
  </si>
  <si>
    <t>Варианты</t>
  </si>
  <si>
    <t>Округлять к наименьшей валютной единице.</t>
  </si>
  <si>
    <t>Не округлять результаты.</t>
  </si>
  <si>
    <t>Начальная валюта</t>
  </si>
  <si>
    <t>AED</t>
  </si>
  <si>
    <t>AFN</t>
  </si>
  <si>
    <t>ALL</t>
  </si>
  <si>
    <t>AMD</t>
  </si>
  <si>
    <t>ANC</t>
  </si>
  <si>
    <t>ANG</t>
  </si>
  <si>
    <t>AOA</t>
  </si>
  <si>
    <t>APH</t>
  </si>
  <si>
    <t>ARG</t>
  </si>
  <si>
    <t>ARS</t>
  </si>
  <si>
    <t>AUD</t>
  </si>
  <si>
    <t>AUR</t>
  </si>
  <si>
    <t>AWG</t>
  </si>
  <si>
    <t>AZN</t>
  </si>
  <si>
    <t>BAM</t>
  </si>
  <si>
    <t>BBD</t>
  </si>
  <si>
    <t>BCN</t>
  </si>
  <si>
    <t>BDT</t>
  </si>
  <si>
    <t>BET</t>
  </si>
  <si>
    <t>BGN</t>
  </si>
  <si>
    <t>BHD</t>
  </si>
  <si>
    <t>BIF</t>
  </si>
  <si>
    <t>BIL</t>
  </si>
  <si>
    <t>BLC</t>
  </si>
  <si>
    <t>BMD</t>
  </si>
  <si>
    <t>BND</t>
  </si>
  <si>
    <t>BOB</t>
  </si>
  <si>
    <t>BQC</t>
  </si>
  <si>
    <t>BRL</t>
  </si>
  <si>
    <t>BSD</t>
  </si>
  <si>
    <t>BTB</t>
  </si>
  <si>
    <t>BTC</t>
  </si>
  <si>
    <t>BTE</t>
  </si>
  <si>
    <t>BTL</t>
  </si>
  <si>
    <t>BTN</t>
  </si>
  <si>
    <t>BWP</t>
  </si>
  <si>
    <t>BYR</t>
  </si>
  <si>
    <t>BZD</t>
  </si>
  <si>
    <t>CAD</t>
  </si>
  <si>
    <t>CDF</t>
  </si>
  <si>
    <t>CGB</t>
  </si>
  <si>
    <t>CHF</t>
  </si>
  <si>
    <t>CIN</t>
  </si>
  <si>
    <t>CLF</t>
  </si>
  <si>
    <t>CLP</t>
  </si>
  <si>
    <t>CLR</t>
  </si>
  <si>
    <t>CNH</t>
  </si>
  <si>
    <t>CNY</t>
  </si>
  <si>
    <t>COP</t>
  </si>
  <si>
    <t>CRC</t>
  </si>
  <si>
    <t>CSC</t>
  </si>
  <si>
    <t>CUC</t>
  </si>
  <si>
    <t>CVE</t>
  </si>
  <si>
    <t>CYP</t>
  </si>
  <si>
    <t>CZK</t>
  </si>
  <si>
    <t>DEE</t>
  </si>
  <si>
    <t>DGC</t>
  </si>
  <si>
    <t>DJF</t>
  </si>
  <si>
    <t>DKK</t>
  </si>
  <si>
    <t>DMD</t>
  </si>
  <si>
    <t>DOP</t>
  </si>
  <si>
    <t>DRK</t>
  </si>
  <si>
    <t>DTC</t>
  </si>
  <si>
    <t>DVC</t>
  </si>
  <si>
    <t>DZD</t>
  </si>
  <si>
    <t>EFL</t>
  </si>
  <si>
    <t>EGP</t>
  </si>
  <si>
    <t>ELC</t>
  </si>
  <si>
    <t>ERN</t>
  </si>
  <si>
    <t>ETB</t>
  </si>
  <si>
    <t>EUR</t>
  </si>
  <si>
    <t>EZC</t>
  </si>
  <si>
    <t>FAC</t>
  </si>
  <si>
    <t>FJD</t>
  </si>
  <si>
    <t>FKP</t>
  </si>
  <si>
    <t>FLO</t>
  </si>
  <si>
    <t>FLT</t>
  </si>
  <si>
    <t>FRC</t>
  </si>
  <si>
    <t>FRK</t>
  </si>
  <si>
    <t>FST</t>
  </si>
  <si>
    <t>FTC</t>
  </si>
  <si>
    <t>GBP</t>
  </si>
  <si>
    <t>GDC</t>
  </si>
  <si>
    <t>GEL</t>
  </si>
  <si>
    <t>GHS</t>
  </si>
  <si>
    <t>GIP</t>
  </si>
  <si>
    <t>GLC</t>
  </si>
  <si>
    <t>GLD</t>
  </si>
  <si>
    <t>GMD</t>
  </si>
  <si>
    <t>GME</t>
  </si>
  <si>
    <t>GNF</t>
  </si>
  <si>
    <t>GTQ</t>
  </si>
  <si>
    <t>GYD</t>
  </si>
  <si>
    <t>HBN</t>
  </si>
  <si>
    <t>HKD</t>
  </si>
  <si>
    <t>HNL</t>
  </si>
  <si>
    <t>HRK</t>
  </si>
  <si>
    <t>HTG</t>
  </si>
  <si>
    <t>HUF</t>
  </si>
  <si>
    <t>IDR</t>
  </si>
  <si>
    <t>IFC</t>
  </si>
  <si>
    <t>ILS</t>
  </si>
  <si>
    <t>INR</t>
  </si>
  <si>
    <t>IQD</t>
  </si>
  <si>
    <t>IRR</t>
  </si>
  <si>
    <t>ISK</t>
  </si>
  <si>
    <t>ISR</t>
  </si>
  <si>
    <t>IXC</t>
  </si>
  <si>
    <t>JEP</t>
  </si>
  <si>
    <t>JKC</t>
  </si>
  <si>
    <t>JMD</t>
  </si>
  <si>
    <t>JOD</t>
  </si>
  <si>
    <t>JPY</t>
  </si>
  <si>
    <t>KAR</t>
  </si>
  <si>
    <t>KES</t>
  </si>
  <si>
    <t>KGS</t>
  </si>
  <si>
    <t>KHR</t>
  </si>
  <si>
    <t>KMF</t>
  </si>
  <si>
    <t>KPW</t>
  </si>
  <si>
    <t>KWD</t>
  </si>
  <si>
    <t>KYD</t>
  </si>
  <si>
    <t>KZT</t>
  </si>
  <si>
    <t>LAK</t>
  </si>
  <si>
    <t>LBP</t>
  </si>
  <si>
    <t>LKR</t>
  </si>
  <si>
    <t>LKY</t>
  </si>
  <si>
    <t>LRD</t>
  </si>
  <si>
    <t>LSL</t>
  </si>
  <si>
    <t>LTC</t>
  </si>
  <si>
    <t>LTL</t>
  </si>
  <si>
    <t>LYD</t>
  </si>
  <si>
    <t>MAD</t>
  </si>
  <si>
    <t>MAX</t>
  </si>
  <si>
    <t>MDL</t>
  </si>
  <si>
    <t>MEC</t>
  </si>
  <si>
    <t>MGA</t>
  </si>
  <si>
    <t>MKD</t>
  </si>
  <si>
    <t>MMK</t>
  </si>
  <si>
    <t>MNC</t>
  </si>
  <si>
    <t>MNT</t>
  </si>
  <si>
    <t>MOP</t>
  </si>
  <si>
    <t>MRO</t>
  </si>
  <si>
    <t>MSC</t>
  </si>
  <si>
    <t>MTC</t>
  </si>
  <si>
    <t>MUR</t>
  </si>
  <si>
    <t>MVR</t>
  </si>
  <si>
    <t>MWK</t>
  </si>
  <si>
    <t>MXN</t>
  </si>
  <si>
    <t>MXV</t>
  </si>
  <si>
    <t>MYR</t>
  </si>
  <si>
    <t>MZN</t>
  </si>
  <si>
    <t>NAD</t>
  </si>
  <si>
    <t>NAS</t>
  </si>
  <si>
    <t>NDL</t>
  </si>
  <si>
    <t>NEM</t>
  </si>
  <si>
    <t>NET</t>
  </si>
  <si>
    <t>NGN</t>
  </si>
  <si>
    <t>NIO</t>
  </si>
  <si>
    <t>NMC</t>
  </si>
  <si>
    <t>NOK</t>
  </si>
  <si>
    <t>NPR</t>
  </si>
  <si>
    <t>NRB</t>
  </si>
  <si>
    <t>NTR</t>
  </si>
  <si>
    <t>NVC</t>
  </si>
  <si>
    <t>NXT</t>
  </si>
  <si>
    <t>NZD</t>
  </si>
  <si>
    <t>OMR</t>
  </si>
  <si>
    <t>ORB</t>
  </si>
  <si>
    <t>PAB</t>
  </si>
  <si>
    <t>PEN</t>
  </si>
  <si>
    <t>PGK</t>
  </si>
  <si>
    <t>PHP</t>
  </si>
  <si>
    <t>PHS</t>
  </si>
  <si>
    <t>PKR</t>
  </si>
  <si>
    <t>PLN</t>
  </si>
  <si>
    <t>POT</t>
  </si>
  <si>
    <t>PPC</t>
  </si>
  <si>
    <t>PTC</t>
  </si>
  <si>
    <t>PTS</t>
  </si>
  <si>
    <t>PXC</t>
  </si>
  <si>
    <t>PYG</t>
  </si>
  <si>
    <t>QAR</t>
  </si>
  <si>
    <t>QRA</t>
  </si>
  <si>
    <t>QRK</t>
  </si>
  <si>
    <t>RDD</t>
  </si>
  <si>
    <t>RON</t>
  </si>
  <si>
    <t>RSD</t>
  </si>
  <si>
    <t>RUB</t>
  </si>
  <si>
    <t>RWF</t>
  </si>
  <si>
    <t>SAR</t>
  </si>
  <si>
    <t>SBC</t>
  </si>
  <si>
    <t>SBD</t>
  </si>
  <si>
    <t>SCR</t>
  </si>
  <si>
    <t>SDG</t>
  </si>
  <si>
    <t>SDR</t>
  </si>
  <si>
    <t>SEK</t>
  </si>
  <si>
    <t>SGD</t>
  </si>
  <si>
    <t>SHP</t>
  </si>
  <si>
    <t>SLL</t>
  </si>
  <si>
    <t>SLR</t>
  </si>
  <si>
    <t>SOS</t>
  </si>
  <si>
    <t>SPA</t>
  </si>
  <si>
    <t>SRD</t>
  </si>
  <si>
    <t>STD</t>
  </si>
  <si>
    <t>SXC</t>
  </si>
  <si>
    <t>SYP</t>
  </si>
  <si>
    <t>SZL</t>
  </si>
  <si>
    <t>TAG</t>
  </si>
  <si>
    <t>TGC</t>
  </si>
  <si>
    <t>THB</t>
  </si>
  <si>
    <t>THO</t>
  </si>
  <si>
    <t>TIX</t>
  </si>
  <si>
    <t>TJS</t>
  </si>
  <si>
    <t>TMT</t>
  </si>
  <si>
    <t>TND</t>
  </si>
  <si>
    <t>TOP</t>
  </si>
  <si>
    <t>TRC</t>
  </si>
  <si>
    <t>TRY</t>
  </si>
  <si>
    <t>TTD</t>
  </si>
  <si>
    <t>TWD</t>
  </si>
  <si>
    <t>TZS</t>
  </si>
  <si>
    <t>UAH</t>
  </si>
  <si>
    <t>UGX</t>
  </si>
  <si>
    <t>UNO</t>
  </si>
  <si>
    <t>UYU</t>
  </si>
  <si>
    <t>UZS</t>
  </si>
  <si>
    <t>VEF</t>
  </si>
  <si>
    <t>VND</t>
  </si>
  <si>
    <t>VRC</t>
  </si>
  <si>
    <t>VTC</t>
  </si>
  <si>
    <t>VUV</t>
  </si>
  <si>
    <t>WDC</t>
  </si>
  <si>
    <t>WHC</t>
  </si>
  <si>
    <t>WST</t>
  </si>
  <si>
    <t>XAF</t>
  </si>
  <si>
    <t>XAG</t>
  </si>
  <si>
    <t>XAL</t>
  </si>
  <si>
    <t>XAU</t>
  </si>
  <si>
    <t>XCC</t>
  </si>
  <si>
    <t>XCD</t>
  </si>
  <si>
    <t>XCP</t>
  </si>
  <si>
    <t>XDG</t>
  </si>
  <si>
    <t>XIC</t>
  </si>
  <si>
    <t>XJO</t>
  </si>
  <si>
    <t>XMR</t>
  </si>
  <si>
    <t>XMS</t>
  </si>
  <si>
    <t>XMT</t>
  </si>
  <si>
    <t>XOF</t>
  </si>
  <si>
    <t>XPD</t>
  </si>
  <si>
    <t>XPF</t>
  </si>
  <si>
    <t>XPM</t>
  </si>
  <si>
    <t>XPT</t>
  </si>
  <si>
    <t>XRP</t>
  </si>
  <si>
    <t>XSV</t>
  </si>
  <si>
    <t>XXC</t>
  </si>
  <si>
    <t>YAC</t>
  </si>
  <si>
    <t>YBC</t>
  </si>
  <si>
    <t>YER</t>
  </si>
  <si>
    <t>ZAR</t>
  </si>
  <si>
    <t>ZCP</t>
  </si>
  <si>
    <t>ZET</t>
  </si>
  <si>
    <t>ZMW</t>
  </si>
  <si>
    <t>ZTC</t>
  </si>
  <si>
    <t>Мы надеемся, что этот калькулятор валют будет полезен, но но БЕЗ КАКОЙ-ЛИБО ГАРАНТИИ; даже без какой-либо подразумеваемой гарантии ПРИГОДНОСТИ или ПРИСПОСОБЛЕННОСТИ ДЛЯ ОПРЕДЕЛЕННОЙ ЦЕЛИ.</t>
  </si>
  <si>
    <t>Глобальное Преобразование: انجليزية | Англійская | Български | Català | Český | Dansk | Deutsch | Ελληνικά | English | Español | Eesti | Suomi | Français | Gaeilge | हिंदी | Bosanski jezik | Magyar | Indonesia | Íslenska | Italiano | עברית | 日本語 | 한국어 | Lietuviškai | Latvijas | Македонски | Melayu | Maltija | Nederlands | Norske | Polski | Português | Română | Русский | Slovensky | Slovenski | Shqiptar | Српски | Svenska | ภาษาไทย | Türkçe | Українська | Tiếng Anh | 中文（简体） | 繁體中文</t>
  </si>
  <si>
    <t>Этот сайт переведен с английского языка. Вы можете скорректировать плохой перевод самостоятельно.</t>
  </si>
  <si>
    <t>Авторские права защищены (C) 2003-2017 Stephen Ostermiller | Политика конфиденциальности</t>
  </si>
  <si>
    <t>Сумма,$</t>
  </si>
  <si>
    <t xml:space="preserve">Цена, $           </t>
  </si>
  <si>
    <t>Уралсиб</t>
  </si>
  <si>
    <t>0.89</t>
  </si>
  <si>
    <t>Выберу.ру — сравни и выбери</t>
  </si>
  <si>
    <t>Мои расчёты Обратная связь</t>
  </si>
  <si>
    <t xml:space="preserve">Вклады • </t>
  </si>
  <si>
    <t xml:space="preserve">Ипотека • </t>
  </si>
  <si>
    <t xml:space="preserve">Кредиты • </t>
  </si>
  <si>
    <t xml:space="preserve">Кредитные карты • </t>
  </si>
  <si>
    <t xml:space="preserve">Дебетовые карты • </t>
  </si>
  <si>
    <t xml:space="preserve">Каталог банков • </t>
  </si>
  <si>
    <t xml:space="preserve">Обмен валюты </t>
  </si>
  <si>
    <t>НПФ</t>
  </si>
  <si>
    <t xml:space="preserve">Каталог НПФ • </t>
  </si>
  <si>
    <t xml:space="preserve">Рейтинг НПФ • </t>
  </si>
  <si>
    <t xml:space="preserve">Отзывы </t>
  </si>
  <si>
    <t>Займы</t>
  </si>
  <si>
    <t xml:space="preserve">Микрозаймы • </t>
  </si>
  <si>
    <t xml:space="preserve">Займы под авто • </t>
  </si>
  <si>
    <t xml:space="preserve">Каско • </t>
  </si>
  <si>
    <t xml:space="preserve">ОСАГО • </t>
  </si>
  <si>
    <t xml:space="preserve">Рейтинг страховых компаний • </t>
  </si>
  <si>
    <t xml:space="preserve">Отзывы • </t>
  </si>
  <si>
    <t xml:space="preserve">Каталог страховых компаний </t>
  </si>
  <si>
    <t xml:space="preserve">Выберите вклад </t>
  </si>
  <si>
    <t>Калькулятор вкладов</t>
  </si>
  <si>
    <t>Вклады в рублях</t>
  </si>
  <si>
    <t>Валютные вклады</t>
  </si>
  <si>
    <t>Вклады под максимальный процент</t>
  </si>
  <si>
    <t>Краткосрочные вклады</t>
  </si>
  <si>
    <t>Вклады с ежемесячной выплатой процентов</t>
  </si>
  <si>
    <t>Вклады для пенсионеров</t>
  </si>
  <si>
    <t xml:space="preserve">Выберите банк </t>
  </si>
  <si>
    <t>ВТБ 24</t>
  </si>
  <si>
    <t>РоссельхозБанк</t>
  </si>
  <si>
    <t>Газпромбанк</t>
  </si>
  <si>
    <t>ФК Открытие</t>
  </si>
  <si>
    <t>БИНБАНК</t>
  </si>
  <si>
    <t>Промсвязьбанк</t>
  </si>
  <si>
    <t>Московский Кредитный Банк</t>
  </si>
  <si>
    <t xml:space="preserve">Выберите ипотеку </t>
  </si>
  <si>
    <t>Ипотечный калькулятор</t>
  </si>
  <si>
    <t>Ипотека на вторичное жилье</t>
  </si>
  <si>
    <t>Ипотека под материнский капитал</t>
  </si>
  <si>
    <t>На строительство дома</t>
  </si>
  <si>
    <t>Райффайзенбанк</t>
  </si>
  <si>
    <t>Росбанк</t>
  </si>
  <si>
    <t>ДельтаКредит</t>
  </si>
  <si>
    <t>ЮниКредит Банк</t>
  </si>
  <si>
    <t xml:space="preserve">Выберите кредит </t>
  </si>
  <si>
    <t>Кредитный калькулятор</t>
  </si>
  <si>
    <t>Кредит наличными без справок</t>
  </si>
  <si>
    <t>Кредиты с возможностью онлайн заявки</t>
  </si>
  <si>
    <t>Кредит без справок и поручителей</t>
  </si>
  <si>
    <t>Кредиты под залог</t>
  </si>
  <si>
    <t>Кредит для пенсионеров</t>
  </si>
  <si>
    <t>Банк Хоум Кредит</t>
  </si>
  <si>
    <t xml:space="preserve">Выберите кредитную карту </t>
  </si>
  <si>
    <t>Моментальные кредитные карты</t>
  </si>
  <si>
    <t>Кредитные карты с онлайн заявкой</t>
  </si>
  <si>
    <t>Кредитные карты без справок</t>
  </si>
  <si>
    <t>Кредитные карты по паспорту</t>
  </si>
  <si>
    <t>Льготные кредитные карты</t>
  </si>
  <si>
    <t>Золотые кредитные карты</t>
  </si>
  <si>
    <t>Кредитные карты с бесплатной доставкой</t>
  </si>
  <si>
    <t>Кредитные карты Visa</t>
  </si>
  <si>
    <t xml:space="preserve">Выберите дебетовую карту </t>
  </si>
  <si>
    <t>Дебетовые карты с бесплатным обслуживанием</t>
  </si>
  <si>
    <t>Дебетовые карты с начислением процентов</t>
  </si>
  <si>
    <t>Дебетовые карты с кэшбеком</t>
  </si>
  <si>
    <t>Золотые дебетовые карты</t>
  </si>
  <si>
    <t>Дебетовые карты Visa</t>
  </si>
  <si>
    <t>Дебетовая карта Mastercard</t>
  </si>
  <si>
    <t>Дебетовые карты с бонусными милями</t>
  </si>
  <si>
    <t>Карты с онлайн заявкой</t>
  </si>
  <si>
    <t>Рейтинг банков по активам</t>
  </si>
  <si>
    <t>Рейтинг банков по вкладам</t>
  </si>
  <si>
    <t>Рейтинг банков по кредитам</t>
  </si>
  <si>
    <t>Отделения и банкоматы на карте</t>
  </si>
  <si>
    <t xml:space="preserve">  </t>
  </si>
  <si>
    <t>Альфа-Банк</t>
  </si>
  <si>
    <t xml:space="preserve">Курсы обмена валют </t>
  </si>
  <si>
    <t>Курсы продажи долларов США в банках</t>
  </si>
  <si>
    <t>Курсы продажи Евро в банках</t>
  </si>
  <si>
    <t>Курсы покупки долларов США в банках</t>
  </si>
  <si>
    <t>Курсы покупки Евро в банках</t>
  </si>
  <si>
    <t>Курс обмена валют ЦБ РФ на сегодня и завтра</t>
  </si>
  <si>
    <t>Курс доллара к рублю ЦБ РФ на сегодня</t>
  </si>
  <si>
    <t>Курс евро к рублю ЦБ РФ на сегодня</t>
  </si>
  <si>
    <t xml:space="preserve">Курсы валют банков </t>
  </si>
  <si>
    <t xml:space="preserve">Выберите страховую компанию </t>
  </si>
  <si>
    <t>АльфаСтрахование</t>
  </si>
  <si>
    <t>ВСК</t>
  </si>
  <si>
    <t>ВТБ Страхование</t>
  </si>
  <si>
    <t>Ингосстрах</t>
  </si>
  <si>
    <t>МАКС</t>
  </si>
  <si>
    <t>РЕСО-Гарантия</t>
  </si>
  <si>
    <t>Росгосстрах</t>
  </si>
  <si>
    <t>СОГАЗ</t>
  </si>
  <si>
    <t>Главная страница / Банки Москвы / Сбербанк России / Курс обмена валют</t>
  </si>
  <si>
    <t>Курсы обмена валют в банке «Сбербанк России» в Москве</t>
  </si>
  <si>
    <t>Актуальные курсы обмена валют (EUR, USD) в банке Сбербанк России в Москве на 13 мая 2017.</t>
  </si>
  <si>
    <t>Курсы валют</t>
  </si>
  <si>
    <t>График изменения курса USD в Сбербанке России в Москве</t>
  </si>
  <si>
    <t>Калькулятор курса обмена валют</t>
  </si>
  <si>
    <t>При обмене</t>
  </si>
  <si>
    <t>на</t>
  </si>
  <si>
    <t>вы получите</t>
  </si>
  <si>
    <t>Как купить и продать доллары США, евро в Сбербанке России в Москве</t>
  </si>
  <si>
    <t>Для обмена валюты в Сбербанке России вам необходимо уточнить текущие курсы (продажа USD - 58,96, покупка USD - 55,84, продажа евро - 64,24, покупка евро - 60,74) по телефону 8 800 5555550 или в ближайжем отделение банка.</t>
  </si>
  <si>
    <t>Найдите отделение для обмена валюты</t>
  </si>
  <si>
    <t>Для физических лиц:</t>
  </si>
  <si>
    <t>Пн.:с 09:00 до 19:30</t>
  </si>
  <si>
    <t>Вт.:с 09:00 до 19:30</t>
  </si>
  <si>
    <t>Ср.:с 09:00 до 19:30</t>
  </si>
  <si>
    <t>Чт.:с 09:00 до 19:30</t>
  </si>
  <si>
    <t>Пт.:с 09:00 до 19:30</t>
  </si>
  <si>
    <t>Доп.офис №9038/01</t>
  </si>
  <si>
    <t>Москва, Баррикадная улица, 19с1</t>
  </si>
  <si>
    <t>8(800)555-55-50</t>
  </si>
  <si>
    <t>Пн.:с 10:00 до 19:00</t>
  </si>
  <si>
    <t>Вт.:с 10:00 до 19:00</t>
  </si>
  <si>
    <t>Ср.:с 10:00 до 19:00</t>
  </si>
  <si>
    <t>Чт.:с 10:00 до 19:00</t>
  </si>
  <si>
    <t>Пт.:с 10:00 до 19:00</t>
  </si>
  <si>
    <t>Доп.офис №9038/0100</t>
  </si>
  <si>
    <t>Москва, Люсиновская улица, 70с1</t>
  </si>
  <si>
    <t>Пн.:с 08:30 до 19:30</t>
  </si>
  <si>
    <t>Вт.:с 08:30 до 19:30</t>
  </si>
  <si>
    <t>Ср.:с 08:30 до 19:30</t>
  </si>
  <si>
    <t>Чт.:с 08:30 до 19:30</t>
  </si>
  <si>
    <t>Пт.:с 08:30 до 19:30</t>
  </si>
  <si>
    <t>Сб.:с 09:00 до 17:00</t>
  </si>
  <si>
    <t>Доп.офис №9038/01005</t>
  </si>
  <si>
    <t>Москва, улица Демьяна Бедного, 5</t>
  </si>
  <si>
    <t>Пн.:с 09:30 до 20:00</t>
  </si>
  <si>
    <t>Вт.:с 09:30 до 20:00</t>
  </si>
  <si>
    <t>Ср.:с 09:30 до 20:00</t>
  </si>
  <si>
    <t>Чт.:с 09:30 до 20:00</t>
  </si>
  <si>
    <t>Пт.:с 09:30 до 20:00</t>
  </si>
  <si>
    <t>Сб.:с 10:00 до 18:00</t>
  </si>
  <si>
    <t>Доп.офис №9038/01008</t>
  </si>
  <si>
    <t>Москва, проезд Стратонавтов, 9к2</t>
  </si>
  <si>
    <t>Доп.офис №9038/01014</t>
  </si>
  <si>
    <t>Москва, Измайловский бульвар, 66</t>
  </si>
  <si>
    <t>Все отделения банка «Сбербанк России»</t>
  </si>
  <si>
    <t>Курсы валют других банков</t>
  </si>
  <si>
    <t>Время</t>
  </si>
  <si>
    <t>Продажа $</t>
  </si>
  <si>
    <t>Покупка $</t>
  </si>
  <si>
    <t>Продажа €</t>
  </si>
  <si>
    <t>Покупка €</t>
  </si>
  <si>
    <t>Все курсы обмена валют в банках Москвы</t>
  </si>
  <si>
    <t>Пресс-релизы и новости банка «Сбербанк России»</t>
  </si>
  <si>
    <t>11.05.2017 Сбербанк сократил самые невостребованные отделения</t>
  </si>
  <si>
    <t>04.05.2017 Запуск Android Pay в России может состояться уже 16-го мая</t>
  </si>
  <si>
    <t>04.05.2017 «Сбербанк» предоставит скидку на ипотеку для клиентов, подающих заявления в электронной форме</t>
  </si>
  <si>
    <t>Все новости банка «Сбербанк России»</t>
  </si>
  <si>
    <t xml:space="preserve">Сбербанк Россиипо 168 отзывам </t>
  </si>
  <si>
    <t>Отделения (551) Банкоматы (2071)</t>
  </si>
  <si>
    <t>www.sberbank.ru</t>
  </si>
  <si>
    <t>Оставить отзыв</t>
  </si>
  <si>
    <t>ЦБ USD</t>
  </si>
  <si>
    <t>ЦБ EUR</t>
  </si>
  <si>
    <t>«Золотая корона» — Обмен валюты</t>
  </si>
  <si>
    <t>Купить по</t>
  </si>
  <si>
    <t>Рейтинг банков</t>
  </si>
  <si>
    <t>Активы</t>
  </si>
  <si>
    <t>Депозиты</t>
  </si>
  <si>
    <t>Активы банков Москвы, млн. руб.</t>
  </si>
  <si>
    <t>Дата обновления: 01.03.2017</t>
  </si>
  <si>
    <t>Полный рейтинг банков Москвы</t>
  </si>
  <si>
    <t>Кредиты банков Москвы, млн. руб.</t>
  </si>
  <si>
    <t>Совкомбанк</t>
  </si>
  <si>
    <t>Югра</t>
  </si>
  <si>
    <t>Депозиты банков Москвы, млн. руб.</t>
  </si>
  <si>
    <t>Выберу.ру</t>
  </si>
  <si>
    <t>О проекте Контакты Реклама</t>
  </si>
  <si>
    <t>© 2012–2017 Выберу.ру</t>
  </si>
  <si>
    <t>Любое использование материалов допускается только с согласия редакции.</t>
  </si>
  <si>
    <t>Создание портала — Планета CMS</t>
  </si>
  <si>
    <t>Сравнивайте и выбирайте лучшее</t>
  </si>
  <si>
    <t>Ипотека в Москве</t>
  </si>
  <si>
    <t>Кредиты наличными в Москве</t>
  </si>
  <si>
    <t>Кредитные карты в Москве</t>
  </si>
  <si>
    <t>Дебетовые карты в Москве</t>
  </si>
  <si>
    <t>Вклады в Москве</t>
  </si>
  <si>
    <t>Автокредиты в Москве</t>
  </si>
  <si>
    <t>Курсы валют в Москве</t>
  </si>
  <si>
    <t>Каталог банков в Москве</t>
  </si>
  <si>
    <t>Рейтинг банков в Москве</t>
  </si>
  <si>
    <t>Банкоматы Москвы</t>
  </si>
  <si>
    <t>Отделения банков Москвы</t>
  </si>
  <si>
    <t>Банки на карте в Москве</t>
  </si>
  <si>
    <t>Отзывы о банках в Москве</t>
  </si>
  <si>
    <t>Каталог НПФ в Москве</t>
  </si>
  <si>
    <t>Рейтинг НПФ в Москве</t>
  </si>
  <si>
    <t>Отзывы об НПФ в Москве</t>
  </si>
  <si>
    <t>Микрозаймы в Москве</t>
  </si>
  <si>
    <t>Микрофинансовые организации в Москве</t>
  </si>
  <si>
    <t>Отзывы о МФО в Москве</t>
  </si>
  <si>
    <t>Каско в Москве</t>
  </si>
  <si>
    <t>ОСАГО в Москве</t>
  </si>
  <si>
    <t>Рейтинг страховых компаний в Москве</t>
  </si>
  <si>
    <t>Страхование автомобилей в Москве</t>
  </si>
  <si>
    <t>Отзывы о страховых компаниях в Москве</t>
  </si>
  <si>
    <t>Каталог страховых компаний в Москве</t>
  </si>
  <si>
    <t>Сумма, ₩</t>
  </si>
  <si>
    <t>Цена, ₩</t>
  </si>
  <si>
    <t>Курс  $/₩:</t>
  </si>
  <si>
    <t>Вес в
 упаковке гр.</t>
  </si>
  <si>
    <r>
      <rPr>
        <b/>
        <sz val="18"/>
        <color rgb="FFFF0000"/>
        <rFont val="Arial"/>
        <family val="2"/>
        <charset val="204"/>
      </rPr>
      <t>ВАЖНО!</t>
    </r>
    <r>
      <rPr>
        <b/>
        <u/>
        <sz val="14"/>
        <color theme="1"/>
        <rFont val="Arial"/>
        <family val="2"/>
        <charset val="204"/>
      </rPr>
      <t xml:space="preserve"> ОПТ от 5 шт одной позиции, наборы от 2 штук</t>
    </r>
    <r>
      <rPr>
        <sz val="14"/>
        <color theme="1"/>
        <rFont val="Arial"/>
        <family val="2"/>
        <charset val="204"/>
      </rPr>
      <t xml:space="preserve">  Минимальный заказ от 250 000 KRW или $200. Оптовые цены указаны в корейских вонах и американских долларах.  Доставка напрямую из Сеула в любую точку России, страны СНГ и Европы. Посылки до 16 кг отправляем EMS с доставкой до двери, если вес больше, то делим на 2-3 посылки. Крупные партии свыше 50 кг отправляем CARGO-грузом паромом до Владивостока, затем досылаем ТК ПЭК или Деловые Линии. Стоимость доставки от $6,5 до $8 за 1 кг.  Как заказать оптом?  Cкачать с сайта этот прайс, в выделенной колонке проставить необходимое количество интересующего товара, сохранить изменения в файле и отправить на </t>
    </r>
    <r>
      <rPr>
        <b/>
        <i/>
        <sz val="14"/>
        <color theme="1"/>
        <rFont val="Arial"/>
        <family val="2"/>
        <charset val="204"/>
      </rPr>
      <t>koreablizko@gmail.com</t>
    </r>
    <r>
      <rPr>
        <sz val="14"/>
        <color theme="1"/>
        <rFont val="Arial"/>
        <family val="2"/>
        <charset val="204"/>
      </rPr>
      <t xml:space="preserve">, собираем и упаковываем заказ. Сообщаем сумму с учетом наличия  товара и стоимости доставки. </t>
    </r>
    <r>
      <rPr>
        <b/>
        <sz val="14"/>
        <color theme="1"/>
        <rFont val="Arial"/>
        <family val="2"/>
        <charset val="204"/>
      </rPr>
      <t>Предоплата 100%</t>
    </r>
    <r>
      <rPr>
        <sz val="14"/>
        <color theme="1"/>
        <rFont val="Arial"/>
        <family val="2"/>
        <charset val="204"/>
      </rPr>
      <t xml:space="preserve"> в $ по SWIFT-коду в Корею или WesternUnion, также возможна оплата в ₽ на банковскую карту Сбербанк, Альфа-банк, ВТБ24, Тинькофф, первод Колибри или Золотая Корона по курсу продажи $ на день оплаты.
Телефон в Сеуле:</t>
    </r>
    <r>
      <rPr>
        <b/>
        <sz val="14"/>
        <color theme="1"/>
        <rFont val="Arial"/>
        <family val="2"/>
        <charset val="204"/>
      </rPr>
      <t xml:space="preserve"> +82-10-7329-4253 </t>
    </r>
    <r>
      <rPr>
        <sz val="14"/>
        <color theme="1"/>
        <rFont val="Arial"/>
        <family val="2"/>
        <charset val="204"/>
      </rPr>
      <t>(WhatsApp, Viber, KakaoTalk)-</t>
    </r>
    <r>
      <rPr>
        <b/>
        <sz val="14"/>
        <color theme="1"/>
        <rFont val="Arial"/>
        <family val="2"/>
        <charset val="204"/>
      </rPr>
      <t>Алексей Журавлев</t>
    </r>
    <r>
      <rPr>
        <sz val="14"/>
        <color theme="1"/>
        <rFont val="Arial"/>
        <family val="2"/>
        <charset val="204"/>
      </rPr>
      <t xml:space="preserve">, </t>
    </r>
    <r>
      <rPr>
        <b/>
        <sz val="14"/>
        <color theme="1"/>
        <rFont val="Arial"/>
        <family val="2"/>
        <charset val="204"/>
      </rPr>
      <t>+7-912-633-66-88</t>
    </r>
    <r>
      <rPr>
        <sz val="14"/>
        <color theme="1"/>
        <rFont val="Arial"/>
        <family val="2"/>
        <charset val="204"/>
      </rPr>
      <t xml:space="preserve"> (WhatsApp, Viber)
Е</t>
    </r>
    <r>
      <rPr>
        <i/>
        <sz val="14"/>
        <color theme="1"/>
        <rFont val="Arial"/>
        <family val="2"/>
        <charset val="204"/>
      </rPr>
      <t>сли изображение товара видно недостаточно хорошо, то увеличьте масштаб прайса в правом нижнем углу</t>
    </r>
  </si>
  <si>
    <t>Сумма заказа, ₩:</t>
  </si>
  <si>
    <t>17.05.2017 Доступ к Android Pay будет предоставлен в первую очередь владельцам карт Visa</t>
  </si>
  <si>
    <t>17.05.2017 В столице России мужчина попытался украсть 11 миллионов рублей из банкомата</t>
  </si>
  <si>
    <t>c 18.05.2017</t>
  </si>
  <si>
    <t>56,74 +0,48</t>
  </si>
  <si>
    <t>62,96 +0,92</t>
  </si>
  <si>
    <t>Текущий валютный конвертор: Корейский Вон и Доллар США с обменными курсами от 18 мая 2017 г..</t>
  </si>
  <si>
    <t>Выигранное корейское внутренняя валюта Южная Корея (Республика Кореи, kR, KOR). Доллар Соединенных Штатов внутренняя валюта Американское Самоа (AS, ASM), Великобританские Острова Девственницы (VG, VGB, BVI), El Салвадор (SV, SLV), Гуам (GU, GUM), Выстраивайте Острова (MH, MHL), Мичронезия (Объединенные в федерацию положения Мичронезии, FM, fSM), Северные Острова Mariana (MP, MNP), Palau (PW, PLW), Puerto Rico (PR, PRI), Соединенные Штаты (Соединенные Штаты Америки, мы, США), Турки и острова caicos (TC, TCA), Острова Девственницы (VI, VIR), Timor-Leste, Эквадор (EC, ECU), Остров Johnston, Midway Острова, и Остров Бодрствования. Доллар Соединенных Штатов может также называться американский доллар, и доллар США. Синонимом кода валюты KRW может также являться W, и ₩. Синонимом кода валюты USD может также являться $. Выигранное корейское состоит из 100 chon. Доллар Соединенных Штатов состоит из 100 cents. Обменный курс выигранное корейское приведен по состоянию на 17 мая 2017 г. от Международный Валютный Фонд. Обменный курс доллар Соединенных Штатов приведен по состоянию на 17 мая 2017 г. от Международный Валютный Фонд. Переводной коэффициент KRW состоит из 6 знаков. Переводной коэффициент USD состоит из 6 знаков.</t>
  </si>
  <si>
    <t>17.89</t>
  </si>
  <si>
    <t>44.73</t>
  </si>
  <si>
    <t>89.47</t>
  </si>
  <si>
    <t>178.94</t>
  </si>
  <si>
    <t>447.35</t>
  </si>
  <si>
    <t>894.69</t>
  </si>
  <si>
    <t>1789.39</t>
  </si>
  <si>
    <t>4473.47</t>
  </si>
  <si>
    <t>8946.95</t>
  </si>
  <si>
    <t>17,893.89</t>
  </si>
  <si>
    <t>44,734.74</t>
  </si>
  <si>
    <t>89,469.47</t>
  </si>
  <si>
    <t>178,938.94</t>
  </si>
  <si>
    <t>17 мая 2017 г.</t>
  </si>
  <si>
    <t>1,117,700</t>
  </si>
  <si>
    <t>2,235,399</t>
  </si>
  <si>
    <t>5,588,498</t>
  </si>
  <si>
    <t>11,176,997</t>
  </si>
  <si>
    <t>22,353,993</t>
  </si>
  <si>
    <t>55,884,984</t>
  </si>
  <si>
    <t>111,769,967</t>
  </si>
  <si>
    <t>57,99 0,77</t>
  </si>
  <si>
    <t>64,50 0,64</t>
  </si>
  <si>
    <t>Курсы еще 64 банков</t>
  </si>
  <si>
    <t>Информация обновлена 18.05.2017 в 14:00</t>
  </si>
  <si>
    <t>Blumei Oh My God Mascara Тушь для ресниц с гелевой щеточкой</t>
  </si>
  <si>
    <t>Blumei Oh My God Lip Stick PK01 Губная помада. Розовый</t>
  </si>
  <si>
    <t>Blumei Oh My God Lip Stick RD01  Губная помада. Красный</t>
  </si>
  <si>
    <t>Blumei Oh My God Lip Stick CR01 Губная помада. Коралловый</t>
  </si>
  <si>
    <t>Blumei N.M.F Black Ampoul Mask Pack Высокоувлажняющая ампульная маска на основе черного минерала</t>
  </si>
  <si>
    <r>
      <t>Blumei N.M.F  Ampoul Mask Pack N.M.F</t>
    </r>
    <r>
      <rPr>
        <sz val="11"/>
        <color rgb="FF000000"/>
        <rFont val="MingLiU"/>
        <family val="3"/>
      </rPr>
      <t>锁水水库安瓶面膜</t>
    </r>
    <r>
      <rPr>
        <sz val="11"/>
        <color rgb="FF000000"/>
        <rFont val="Calibri"/>
        <family val="2"/>
        <charset val="204"/>
        <scheme val="minor"/>
      </rPr>
      <t xml:space="preserve"> [NEW] Высокоувлажняющая ампульная маска </t>
    </r>
  </si>
  <si>
    <r>
      <t xml:space="preserve">Blumei Ampoule Mask Snail </t>
    </r>
    <r>
      <rPr>
        <sz val="11"/>
        <color rgb="FF000000"/>
        <rFont val="MingLiU"/>
        <family val="3"/>
      </rPr>
      <t>蜗牛安瓶面膜</t>
    </r>
    <r>
      <rPr>
        <sz val="11"/>
        <color rgb="FF000000"/>
        <rFont val="Calibri"/>
        <family val="2"/>
        <charset val="204"/>
        <scheme val="minor"/>
      </rPr>
      <t xml:space="preserve"> [NEW] Высокоувлажняющая ампульная маска против морщин на основе Улиточной слизи.</t>
    </r>
  </si>
  <si>
    <r>
      <t xml:space="preserve">Blumei Ampoule Mask  Whitening </t>
    </r>
    <r>
      <rPr>
        <sz val="11"/>
        <color rgb="FF000000"/>
        <rFont val="MS Gothic"/>
        <family val="3"/>
        <charset val="204"/>
      </rPr>
      <t xml:space="preserve">美白安瓶面膜 </t>
    </r>
    <r>
      <rPr>
        <sz val="11"/>
        <color rgb="FF000000"/>
        <rFont val="Calibri"/>
        <family val="2"/>
        <charset val="204"/>
        <scheme val="minor"/>
      </rPr>
      <t>[NEW] Высокоувлажняющая ампульная маска с отбеливающим эффектом</t>
    </r>
  </si>
  <si>
    <t>Blumei Flora Mask Pansy Высокоувлажняющая маска с экстрактом цветка Анютины  Глазки</t>
  </si>
  <si>
    <t xml:space="preserve">Blumei Flora Mask Peony Высокоувлажняющая цветочная маска с экстрактом Пионов  </t>
  </si>
  <si>
    <t>Blumei Flora Mask Mugunghwa Высокоувлажняющая маска с экстрактом цветка Мугунхва</t>
  </si>
  <si>
    <t xml:space="preserve">Blumei Flora Mask Rose Высокоувлажняющая цветочная маска с экстрактом Роз  </t>
  </si>
  <si>
    <t>Blumei Jeju Moisture Aloe Mask Увлажняющая маска на основе Алое с острова Чеджудо</t>
  </si>
  <si>
    <t xml:space="preserve">Blumei Jeju Moisture Aloe Vera 90% Toner Увлажняющий Тонер 90% на основе Алое с острова Чеджудо </t>
  </si>
  <si>
    <t xml:space="preserve">Blumei Jeju Moisture Aloe Vera 80% Emulsion Увлажняющая Эмульсия 80% на основе Алое с острова Чеджудо </t>
  </si>
  <si>
    <t>Blumei Jeju Moisture Aloe Vera 97% Soothing Gel Увлажняющий гель 97% на основе Алое Вера  успокаивающий и смягчающий кожу</t>
  </si>
  <si>
    <t xml:space="preserve">Blumei Jeju Moisture Aloe Vera Foam Cleanser Увлажняющая пенка для умывания на основе Алое с острова Чеджудо </t>
  </si>
  <si>
    <t>Blumei Jeju Moisture Aloe 97% Soothing Gel (Tube) Увлажняющий гель 97% на основе Алое Вера с остова Чеджудо успокаивающий и смягчающий кожую (в тюбе)</t>
  </si>
  <si>
    <t>Blumei Jeju Bamboo Mask Увлажняющая маска на основе Бамбука с острова Чеджудо</t>
  </si>
  <si>
    <t>Blumei Jeju Bamboo Toner Увлажняющий Тонер на основе Бамбука с острова Чеджудо</t>
  </si>
  <si>
    <t>Blumei Jeju Bamboo Emulsion Увлажняющая Эмульсия на основе Бамбука с острова Чеджудо</t>
  </si>
  <si>
    <t>Blumei Jeju Bamboo 97% Soothing Gel Увлажняющий гель 97% на основе Бамбука  успокаивающий и смягчающий кожу</t>
  </si>
  <si>
    <t xml:space="preserve">Blumei Jeju Bamboo Foam Cleanser Увлажняющая пенка для умывания на основе Бамбука с острова Чеджудо </t>
  </si>
  <si>
    <t>Blumei Jeju Bamboo 97% Soothing Gel (tube) Увлажняющий гель 97% на основе Бамбука с остова Чеджудо успокаивающий и смягчающий кожую (в тюбе)</t>
  </si>
  <si>
    <t>Казахстан, Украина</t>
  </si>
  <si>
    <t>Казахстан,
Украина</t>
  </si>
</sst>
</file>

<file path=xl/styles.xml><?xml version="1.0" encoding="utf-8"?>
<styleSheet xmlns="http://schemas.openxmlformats.org/spreadsheetml/2006/main">
  <numFmts count="8">
    <numFmt numFmtId="41" formatCode="_-* #,##0\ _₽_-;\-* #,##0\ _₽_-;_-* &quot;-&quot;\ _₽_-;_-@_-"/>
    <numFmt numFmtId="43" formatCode="_-* #,##0.00\ _₽_-;\-* #,##0.00\ _₽_-;_-* &quot;-&quot;??\ _₽_-;_-@_-"/>
    <numFmt numFmtId="164" formatCode="_-* #,##0_-;\-* #,##0_-;_-* &quot;-&quot;_-;_-@_-"/>
    <numFmt numFmtId="165" formatCode="_-* #,##0.0\ _₽_-;\-* #,##0.0\ _₽_-;_-* &quot;-&quot;??\ _₽_-;_-@_-"/>
    <numFmt numFmtId="166" formatCode="_-* #,##0.000\ _₽_-;\-* #,##0.000\ _₽_-;_-* &quot;-&quot;??\ _₽_-;_-@_-"/>
    <numFmt numFmtId="167" formatCode="_-* #,##0\ _₽_-;\-* #,##0\ _₽_-;_-* &quot;-&quot;??\ _₽_-;_-@_-"/>
    <numFmt numFmtId="168" formatCode="#,##0.000"/>
    <numFmt numFmtId="169" formatCode="0_);[Red]\(0\)"/>
  </numFmts>
  <fonts count="33">
    <font>
      <sz val="11"/>
      <color theme="1"/>
      <name val="Calibri"/>
      <family val="2"/>
      <charset val="204"/>
      <scheme val="minor"/>
    </font>
    <font>
      <sz val="11"/>
      <color theme="1"/>
      <name val="Calibri"/>
      <family val="2"/>
      <charset val="204"/>
      <scheme val="minor"/>
    </font>
    <font>
      <sz val="11"/>
      <color theme="1"/>
      <name val="Calibri"/>
      <family val="3"/>
      <charset val="129"/>
      <scheme val="minor"/>
    </font>
    <font>
      <sz val="11"/>
      <name val="돋움"/>
      <family val="3"/>
      <charset val="129"/>
    </font>
    <font>
      <sz val="11"/>
      <color indexed="8"/>
      <name val="맑은 고딕"/>
      <family val="3"/>
      <charset val="129"/>
    </font>
    <font>
      <sz val="8"/>
      <color theme="1"/>
      <name val="Calibri"/>
      <family val="2"/>
      <charset val="204"/>
      <scheme val="minor"/>
    </font>
    <font>
      <sz val="10"/>
      <color theme="1"/>
      <name val="Calibri"/>
      <family val="2"/>
      <charset val="204"/>
      <scheme val="minor"/>
    </font>
    <font>
      <b/>
      <sz val="12"/>
      <color theme="1"/>
      <name val="Calibri"/>
      <family val="2"/>
      <charset val="204"/>
      <scheme val="minor"/>
    </font>
    <font>
      <b/>
      <sz val="16"/>
      <color theme="1"/>
      <name val="Calibri"/>
      <family val="2"/>
      <charset val="204"/>
      <scheme val="minor"/>
    </font>
    <font>
      <sz val="16"/>
      <color theme="1"/>
      <name val="Calibri"/>
      <family val="2"/>
      <charset val="204"/>
      <scheme val="minor"/>
    </font>
    <font>
      <sz val="18"/>
      <color theme="1"/>
      <name val="Calibri"/>
      <family val="2"/>
      <charset val="204"/>
      <scheme val="minor"/>
    </font>
    <font>
      <b/>
      <sz val="20"/>
      <color theme="1"/>
      <name val="Calibri"/>
      <family val="2"/>
      <charset val="204"/>
      <scheme val="minor"/>
    </font>
    <font>
      <sz val="10"/>
      <color theme="1"/>
      <name val="Calibri"/>
      <family val="3"/>
      <charset val="129"/>
      <scheme val="minor"/>
    </font>
    <font>
      <b/>
      <sz val="10"/>
      <color theme="1"/>
      <name val="Calibri"/>
      <family val="3"/>
      <charset val="129"/>
      <scheme val="minor"/>
    </font>
    <font>
      <sz val="14"/>
      <color theme="1"/>
      <name val="Arial"/>
      <family val="2"/>
      <charset val="204"/>
    </font>
    <font>
      <b/>
      <sz val="14"/>
      <color theme="1"/>
      <name val="Arial"/>
      <family val="2"/>
      <charset val="204"/>
    </font>
    <font>
      <b/>
      <sz val="18"/>
      <color rgb="FFFF0000"/>
      <name val="Arial"/>
      <family val="2"/>
      <charset val="204"/>
    </font>
    <font>
      <b/>
      <u/>
      <sz val="14"/>
      <color theme="1"/>
      <name val="Arial"/>
      <family val="2"/>
      <charset val="204"/>
    </font>
    <font>
      <b/>
      <i/>
      <sz val="14"/>
      <color theme="1"/>
      <name val="Arial"/>
      <family val="2"/>
      <charset val="204"/>
    </font>
    <font>
      <i/>
      <sz val="14"/>
      <color theme="1"/>
      <name val="Arial"/>
      <family val="2"/>
      <charset val="204"/>
    </font>
    <font>
      <sz val="11"/>
      <color theme="1"/>
      <name val="Arial"/>
      <family val="2"/>
      <charset val="204"/>
    </font>
    <font>
      <sz val="18"/>
      <color theme="1"/>
      <name val="Arial"/>
      <family val="2"/>
      <charset val="204"/>
    </font>
    <font>
      <b/>
      <sz val="14"/>
      <color theme="1"/>
      <name val="Calibri"/>
      <family val="2"/>
      <charset val="204"/>
      <scheme val="minor"/>
    </font>
    <font>
      <sz val="11"/>
      <name val="Calibri"/>
      <family val="2"/>
      <charset val="204"/>
      <scheme val="minor"/>
    </font>
    <font>
      <sz val="11"/>
      <color theme="1"/>
      <name val="Calibri"/>
      <family val="2"/>
      <charset val="129"/>
      <scheme val="minor"/>
    </font>
    <font>
      <sz val="11"/>
      <color theme="1"/>
      <name val="Calibri"/>
      <family val="2"/>
      <scheme val="minor"/>
    </font>
    <font>
      <sz val="14"/>
      <name val="Arial"/>
      <family val="2"/>
      <charset val="204"/>
    </font>
    <font>
      <sz val="16"/>
      <name val="Calibri"/>
      <family val="2"/>
      <charset val="204"/>
      <scheme val="minor"/>
    </font>
    <font>
      <sz val="10"/>
      <name val="Calibri"/>
      <family val="3"/>
      <charset val="129"/>
      <scheme val="minor"/>
    </font>
    <font>
      <sz val="11"/>
      <color rgb="FF000000"/>
      <name val="Calibri"/>
      <family val="2"/>
      <charset val="204"/>
      <scheme val="minor"/>
    </font>
    <font>
      <sz val="9"/>
      <color theme="1"/>
      <name val="Calibri"/>
      <family val="3"/>
      <charset val="129"/>
      <scheme val="minor"/>
    </font>
    <font>
      <sz val="11"/>
      <color rgb="FF000000"/>
      <name val="MingLiU"/>
      <family val="3"/>
    </font>
    <font>
      <sz val="11"/>
      <color rgb="FF000000"/>
      <name val="MS Gothic"/>
      <family val="3"/>
      <charset val="204"/>
    </font>
  </fonts>
  <fills count="9">
    <fill>
      <patternFill patternType="none"/>
    </fill>
    <fill>
      <patternFill patternType="gray125"/>
    </fill>
    <fill>
      <patternFill patternType="solid">
        <fgColor rgb="FF00B050"/>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rgb="FF00B0F0"/>
        <bgColor indexed="64"/>
      </patternFill>
    </fill>
    <fill>
      <patternFill patternType="solid">
        <fgColor theme="7" tint="0.3999755851924192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8">
    <xf numFmtId="0" fontId="0" fillId="0" borderId="0"/>
    <xf numFmtId="41" fontId="1" fillId="0" borderId="0" applyFont="0" applyFill="0" applyBorder="0" applyAlignment="0" applyProtection="0"/>
    <xf numFmtId="0" fontId="2" fillId="0" borderId="0">
      <alignment vertical="center"/>
    </xf>
    <xf numFmtId="0" fontId="3" fillId="0" borderId="0">
      <alignment vertical="center"/>
    </xf>
    <xf numFmtId="164" fontId="4" fillId="0" borderId="0" applyFont="0" applyFill="0" applyBorder="0" applyAlignment="0" applyProtection="0">
      <alignment vertical="center"/>
    </xf>
    <xf numFmtId="43" fontId="1" fillId="0" borderId="0" applyFont="0" applyFill="0" applyBorder="0" applyAlignment="0" applyProtection="0"/>
    <xf numFmtId="0" fontId="24" fillId="0" borderId="0">
      <alignment vertical="center"/>
    </xf>
    <xf numFmtId="0" fontId="2" fillId="0" borderId="0">
      <alignment vertical="center"/>
    </xf>
    <xf numFmtId="0" fontId="3" fillId="0" borderId="0"/>
    <xf numFmtId="0" fontId="25"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4" fillId="0" borderId="0">
      <alignment vertical="center"/>
    </xf>
    <xf numFmtId="0" fontId="25" fillId="0" borderId="0"/>
  </cellStyleXfs>
  <cellXfs count="96">
    <xf numFmtId="0" fontId="0" fillId="0" borderId="0" xfId="0"/>
    <xf numFmtId="0" fontId="0" fillId="0" borderId="0" xfId="0" applyAlignment="1">
      <alignment horizontal="center" vertical="center" wrapText="1"/>
    </xf>
    <xf numFmtId="0" fontId="0" fillId="0" borderId="0" xfId="0" applyAlignment="1"/>
    <xf numFmtId="0" fontId="0" fillId="0" borderId="0" xfId="0" applyAlignment="1">
      <alignment horizontal="center" vertical="center"/>
    </xf>
    <xf numFmtId="0" fontId="0" fillId="0" borderId="0" xfId="0" applyFill="1"/>
    <xf numFmtId="0" fontId="6" fillId="0" borderId="0" xfId="0" applyFont="1" applyFill="1"/>
    <xf numFmtId="0" fontId="0" fillId="0" borderId="0" xfId="0" applyFill="1" applyAlignment="1"/>
    <xf numFmtId="0" fontId="7" fillId="0" borderId="1" xfId="0" applyFont="1" applyFill="1" applyBorder="1" applyAlignment="1">
      <alignment horizontal="center" vertical="center" wrapText="1"/>
    </xf>
    <xf numFmtId="0" fontId="9" fillId="0" borderId="0" xfId="0" applyFont="1" applyFill="1"/>
    <xf numFmtId="166" fontId="11" fillId="0" borderId="0" xfId="0" applyNumberFormat="1" applyFont="1" applyFill="1" applyBorder="1" applyAlignment="1">
      <alignment horizontal="center" vertical="center" wrapText="1"/>
    </xf>
    <xf numFmtId="0" fontId="12" fillId="0" borderId="0" xfId="0" applyFont="1" applyFill="1"/>
    <xf numFmtId="43" fontId="0" fillId="0" borderId="0" xfId="5" applyFont="1" applyFill="1" applyAlignment="1"/>
    <xf numFmtId="43" fontId="9" fillId="0" borderId="0" xfId="5" applyFont="1" applyFill="1" applyAlignment="1">
      <alignment horizontal="center" vertical="center"/>
    </xf>
    <xf numFmtId="0" fontId="0" fillId="0" borderId="0" xfId="0" applyFill="1" applyAlignment="1">
      <alignment horizontal="center" vertical="center"/>
    </xf>
    <xf numFmtId="0" fontId="14" fillId="0" borderId="0" xfId="0" applyFont="1" applyFill="1"/>
    <xf numFmtId="0" fontId="9" fillId="0" borderId="0" xfId="0" applyFont="1" applyFill="1" applyAlignment="1">
      <alignment horizontal="center" vertical="center"/>
    </xf>
    <xf numFmtId="0" fontId="10" fillId="0" borderId="0" xfId="0" applyFont="1" applyFill="1" applyBorder="1" applyAlignment="1">
      <alignment horizontal="center" vertical="center" wrapText="1"/>
    </xf>
    <xf numFmtId="0" fontId="6" fillId="0" borderId="1" xfId="0" applyFont="1" applyBorder="1" applyAlignment="1">
      <alignment horizontal="center" vertical="center"/>
    </xf>
    <xf numFmtId="167" fontId="6" fillId="0" borderId="1" xfId="5" applyNumberFormat="1" applyFont="1" applyBorder="1" applyAlignment="1">
      <alignment horizontal="center" vertical="center"/>
    </xf>
    <xf numFmtId="168" fontId="15" fillId="5" borderId="1" xfId="5" applyNumberFormat="1" applyFont="1" applyFill="1" applyBorder="1" applyAlignment="1">
      <alignment vertical="center"/>
    </xf>
    <xf numFmtId="0" fontId="14" fillId="0" borderId="0" xfId="0" applyFont="1" applyAlignment="1" applyProtection="1">
      <alignment vertical="center"/>
      <protection hidden="1"/>
    </xf>
    <xf numFmtId="0" fontId="15" fillId="0" borderId="0" xfId="0" applyFont="1" applyFill="1" applyBorder="1" applyAlignment="1" applyProtection="1">
      <alignment vertical="center"/>
      <protection hidden="1"/>
    </xf>
    <xf numFmtId="0" fontId="14" fillId="0" borderId="0" xfId="0" applyFont="1" applyProtection="1">
      <protection hidden="1"/>
    </xf>
    <xf numFmtId="168" fontId="15" fillId="5" borderId="1" xfId="5" applyNumberFormat="1" applyFont="1" applyFill="1" applyBorder="1" applyAlignment="1" applyProtection="1">
      <alignment horizontal="center" vertical="center"/>
      <protection hidden="1"/>
    </xf>
    <xf numFmtId="0" fontId="14" fillId="0" borderId="0" xfId="0" applyFont="1" applyFill="1" applyAlignment="1" applyProtection="1">
      <alignment vertical="center"/>
      <protection hidden="1"/>
    </xf>
    <xf numFmtId="4" fontId="15" fillId="2" borderId="1" xfId="5" applyNumberFormat="1" applyFont="1" applyFill="1" applyBorder="1" applyAlignment="1" applyProtection="1">
      <alignment horizontal="center" vertical="center"/>
      <protection hidden="1"/>
    </xf>
    <xf numFmtId="0" fontId="15" fillId="0" borderId="0" xfId="0" applyFont="1" applyFill="1" applyAlignment="1" applyProtection="1">
      <alignment horizontal="right" indent="2"/>
      <protection hidden="1"/>
    </xf>
    <xf numFmtId="0" fontId="9" fillId="0" borderId="0" xfId="0" applyFont="1" applyFill="1" applyProtection="1">
      <protection hidden="1"/>
    </xf>
    <xf numFmtId="0" fontId="10" fillId="0" borderId="0" xfId="0" applyFont="1" applyFill="1" applyBorder="1" applyAlignment="1" applyProtection="1">
      <alignment vertical="center" wrapText="1"/>
      <protection hidden="1"/>
    </xf>
    <xf numFmtId="166" fontId="11" fillId="0" borderId="0" xfId="0" applyNumberFormat="1" applyFont="1" applyFill="1" applyBorder="1" applyAlignment="1" applyProtection="1">
      <alignment vertical="center" wrapText="1"/>
      <protection hidden="1"/>
    </xf>
    <xf numFmtId="0" fontId="10" fillId="0" borderId="0" xfId="0" applyFont="1" applyFill="1" applyBorder="1" applyAlignment="1" applyProtection="1">
      <alignment horizontal="right" vertical="center" wrapText="1"/>
      <protection hidden="1"/>
    </xf>
    <xf numFmtId="166" fontId="11" fillId="0" borderId="0" xfId="0" applyNumberFormat="1" applyFont="1" applyFill="1" applyBorder="1" applyAlignment="1" applyProtection="1">
      <alignment horizontal="center" vertical="center" wrapText="1"/>
      <protection hidden="1"/>
    </xf>
    <xf numFmtId="43" fontId="0" fillId="0" borderId="1" xfId="5" applyNumberFormat="1" applyFont="1" applyFill="1" applyBorder="1" applyAlignment="1">
      <alignment horizontal="center" vertical="center"/>
    </xf>
    <xf numFmtId="3" fontId="0" fillId="0" borderId="0" xfId="0" applyNumberFormat="1"/>
    <xf numFmtId="9" fontId="0" fillId="0" borderId="0" xfId="0" applyNumberFormat="1"/>
    <xf numFmtId="10" fontId="0" fillId="0" borderId="0" xfId="0" applyNumberFormat="1"/>
    <xf numFmtId="17" fontId="0" fillId="0" borderId="0" xfId="0" applyNumberFormat="1"/>
    <xf numFmtId="43" fontId="22" fillId="6"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3" fontId="0" fillId="8" borderId="1" xfId="5" applyFont="1" applyFill="1" applyBorder="1" applyAlignment="1">
      <alignment horizontal="center" vertical="center" wrapText="1"/>
    </xf>
    <xf numFmtId="22" fontId="0" fillId="0" borderId="0" xfId="0" applyNumberFormat="1"/>
    <xf numFmtId="14" fontId="0" fillId="0" borderId="0" xfId="0" applyNumberFormat="1"/>
    <xf numFmtId="4" fontId="20" fillId="6" borderId="1" xfId="5" applyNumberFormat="1" applyFont="1" applyFill="1" applyBorder="1" applyAlignment="1" applyProtection="1">
      <alignment horizontal="center" vertical="center"/>
      <protection hidden="1"/>
    </xf>
    <xf numFmtId="0" fontId="0" fillId="0" borderId="0" xfId="0" applyAlignment="1">
      <alignment vertical="center"/>
    </xf>
    <xf numFmtId="4" fontId="14" fillId="0" borderId="0" xfId="0" applyNumberFormat="1" applyFont="1"/>
    <xf numFmtId="0" fontId="1" fillId="8" borderId="1" xfId="0" applyFont="1" applyFill="1" applyBorder="1" applyAlignment="1">
      <alignment horizontal="center" vertical="center"/>
    </xf>
    <xf numFmtId="0" fontId="14" fillId="0" borderId="0" xfId="0" applyFont="1" applyFill="1" applyAlignment="1">
      <alignment vertical="center"/>
    </xf>
    <xf numFmtId="0" fontId="12" fillId="0" borderId="1" xfId="0" applyFont="1" applyFill="1" applyBorder="1" applyAlignment="1">
      <alignment horizontal="center" vertical="center" wrapText="1"/>
    </xf>
    <xf numFmtId="4" fontId="20" fillId="3" borderId="1" xfId="0" applyNumberFormat="1" applyFont="1" applyFill="1" applyBorder="1" applyAlignment="1" applyProtection="1">
      <alignment horizontal="right" vertical="center"/>
      <protection hidden="1"/>
    </xf>
    <xf numFmtId="0" fontId="12" fillId="4" borderId="1" xfId="0" applyFont="1" applyFill="1" applyBorder="1" applyAlignment="1">
      <alignment horizontal="center" vertical="center" wrapText="1"/>
    </xf>
    <xf numFmtId="0" fontId="23" fillId="0" borderId="0" xfId="0" applyFont="1" applyFill="1" applyBorder="1" applyAlignment="1">
      <alignment vertical="top" wrapText="1"/>
    </xf>
    <xf numFmtId="0" fontId="26" fillId="0" borderId="0" xfId="0" applyFont="1" applyFill="1" applyBorder="1" applyAlignment="1">
      <alignment vertical="center"/>
    </xf>
    <xf numFmtId="0" fontId="26" fillId="0" borderId="0" xfId="0" applyFont="1" applyFill="1"/>
    <xf numFmtId="0" fontId="27" fillId="0" borderId="0" xfId="0" applyFont="1" applyFill="1"/>
    <xf numFmtId="4" fontId="28" fillId="0" borderId="0" xfId="0" applyNumberFormat="1" applyFont="1" applyFill="1"/>
    <xf numFmtId="4" fontId="23" fillId="0" borderId="0" xfId="0" applyNumberFormat="1" applyFont="1" applyFill="1" applyAlignment="1">
      <alignment vertical="center"/>
    </xf>
    <xf numFmtId="0" fontId="23" fillId="0" borderId="0" xfId="0" applyFont="1" applyFill="1"/>
    <xf numFmtId="43" fontId="0" fillId="8" borderId="1" xfId="0" applyNumberFormat="1" applyFill="1" applyBorder="1" applyAlignment="1">
      <alignment horizontal="center" vertical="center"/>
    </xf>
    <xf numFmtId="43" fontId="0" fillId="8" borderId="1" xfId="5" applyNumberFormat="1" applyFont="1" applyFill="1" applyBorder="1" applyAlignment="1">
      <alignment horizontal="center" vertical="center"/>
    </xf>
    <xf numFmtId="165" fontId="0" fillId="8" borderId="1" xfId="5" applyNumberFormat="1" applyFont="1" applyFill="1" applyBorder="1" applyAlignment="1">
      <alignment horizontal="center" vertical="center"/>
    </xf>
    <xf numFmtId="0" fontId="20" fillId="3" borderId="1" xfId="0" applyFont="1" applyFill="1" applyBorder="1" applyAlignment="1" applyProtection="1">
      <alignment horizontal="center" vertical="center"/>
      <protection hidden="1"/>
    </xf>
    <xf numFmtId="4" fontId="20" fillId="3" borderId="1" xfId="0" applyNumberFormat="1" applyFont="1" applyFill="1" applyBorder="1" applyAlignment="1" applyProtection="1">
      <alignment vertical="center"/>
      <protection hidden="1"/>
    </xf>
    <xf numFmtId="0" fontId="14" fillId="2" borderId="2" xfId="0" applyFont="1" applyFill="1" applyBorder="1" applyAlignment="1" applyProtection="1">
      <alignment horizontal="left" vertical="center"/>
      <protection hidden="1"/>
    </xf>
    <xf numFmtId="0" fontId="14" fillId="2" borderId="3" xfId="0" applyFont="1" applyFill="1" applyBorder="1" applyAlignment="1" applyProtection="1">
      <alignment horizontal="left" vertical="center"/>
      <protection hidden="1"/>
    </xf>
    <xf numFmtId="0" fontId="20" fillId="6" borderId="2" xfId="0" applyFont="1" applyFill="1" applyBorder="1" applyAlignment="1" applyProtection="1">
      <alignment horizontal="left" vertical="center"/>
      <protection hidden="1"/>
    </xf>
    <xf numFmtId="0" fontId="20" fillId="6" borderId="3" xfId="0" applyFont="1" applyFill="1" applyBorder="1" applyAlignment="1" applyProtection="1">
      <alignment horizontal="left" vertical="center"/>
      <protection hidden="1"/>
    </xf>
    <xf numFmtId="169" fontId="2" fillId="0" borderId="1" xfId="16" applyNumberFormat="1" applyFont="1" applyBorder="1" applyAlignment="1">
      <alignment horizontal="center" vertical="center"/>
    </xf>
    <xf numFmtId="0" fontId="30" fillId="0" borderId="1" xfId="0" applyFont="1" applyBorder="1" applyAlignment="1">
      <alignment vertical="center"/>
    </xf>
    <xf numFmtId="0" fontId="2" fillId="0" borderId="1" xfId="1" applyNumberFormat="1" applyFont="1" applyBorder="1" applyAlignment="1">
      <alignment horizontal="center" vertical="center"/>
    </xf>
    <xf numFmtId="169" fontId="2" fillId="0" borderId="1" xfId="17"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169" fontId="2" fillId="0" borderId="1" xfId="0" applyNumberFormat="1" applyFont="1" applyBorder="1" applyAlignment="1">
      <alignment horizontal="center" vertical="center" wrapText="1" shrinkToFit="1"/>
    </xf>
    <xf numFmtId="0" fontId="14" fillId="0" borderId="0" xfId="0" applyFont="1" applyFill="1" applyBorder="1"/>
    <xf numFmtId="0" fontId="15" fillId="0" borderId="5" xfId="0" applyFont="1" applyFill="1" applyBorder="1" applyAlignment="1" applyProtection="1">
      <alignment horizontal="center" vertical="center"/>
      <protection hidden="1"/>
    </xf>
    <xf numFmtId="0" fontId="14" fillId="3" borderId="1" xfId="0" applyFont="1" applyFill="1" applyBorder="1" applyAlignment="1" applyProtection="1">
      <alignment horizontal="center" vertical="center"/>
      <protection hidden="1"/>
    </xf>
    <xf numFmtId="0" fontId="14" fillId="7" borderId="1" xfId="0" applyFont="1" applyFill="1" applyBorder="1" applyAlignment="1" applyProtection="1">
      <alignment horizontal="center" vertical="center"/>
      <protection hidden="1"/>
    </xf>
    <xf numFmtId="2" fontId="14" fillId="7" borderId="1" xfId="0" applyNumberFormat="1" applyFont="1" applyFill="1" applyBorder="1" applyAlignment="1" applyProtection="1">
      <alignment horizontal="center" vertical="center"/>
      <protection hidden="1"/>
    </xf>
    <xf numFmtId="2" fontId="21" fillId="7" borderId="1" xfId="0" applyNumberFormat="1" applyFont="1" applyFill="1" applyBorder="1" applyAlignment="1" applyProtection="1">
      <alignment horizontal="center" vertical="center"/>
      <protection hidden="1"/>
    </xf>
    <xf numFmtId="0" fontId="29" fillId="0" borderId="1" xfId="0" applyFont="1" applyBorder="1" applyAlignment="1">
      <alignment vertical="center" wrapText="1"/>
    </xf>
    <xf numFmtId="0" fontId="8" fillId="0" borderId="2" xfId="0" applyFont="1" applyFill="1" applyBorder="1" applyAlignment="1">
      <alignment horizontal="right" vertical="center" wrapText="1"/>
    </xf>
    <xf numFmtId="0" fontId="8" fillId="0" borderId="4" xfId="0" applyFont="1" applyFill="1" applyBorder="1" applyAlignment="1">
      <alignment horizontal="right" vertical="center" wrapText="1"/>
    </xf>
    <xf numFmtId="0" fontId="8" fillId="0" borderId="3" xfId="0" applyFont="1" applyFill="1" applyBorder="1" applyAlignment="1">
      <alignment horizontal="right" vertical="center" wrapText="1"/>
    </xf>
    <xf numFmtId="164" fontId="12" fillId="0" borderId="6" xfId="1" applyNumberFormat="1" applyFont="1" applyFill="1" applyBorder="1" applyAlignment="1">
      <alignment horizontal="center" vertical="center" wrapText="1" shrinkToFit="1"/>
    </xf>
    <xf numFmtId="164" fontId="12" fillId="0" borderId="7" xfId="1" applyNumberFormat="1" applyFont="1" applyFill="1" applyBorder="1" applyAlignment="1">
      <alignment horizontal="center" vertical="center" wrapText="1" shrinkToFit="1"/>
    </xf>
    <xf numFmtId="164" fontId="12" fillId="0" borderId="8" xfId="1" applyNumberFormat="1" applyFont="1" applyFill="1" applyBorder="1" applyAlignment="1">
      <alignment horizontal="center" vertical="center" wrapText="1" shrinkToFit="1"/>
    </xf>
    <xf numFmtId="164" fontId="12" fillId="0" borderId="9" xfId="1" applyNumberFormat="1" applyFont="1" applyFill="1" applyBorder="1" applyAlignment="1">
      <alignment horizontal="center" vertical="center" wrapText="1" shrinkToFi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164" fontId="12" fillId="0" borderId="1" xfId="1" applyNumberFormat="1" applyFont="1" applyFill="1" applyBorder="1" applyAlignment="1">
      <alignment horizontal="center" vertical="center" wrapText="1"/>
    </xf>
    <xf numFmtId="0" fontId="14" fillId="5" borderId="2" xfId="0" applyFont="1" applyFill="1" applyBorder="1" applyAlignment="1" applyProtection="1">
      <alignment horizontal="left" vertical="center"/>
      <protection hidden="1"/>
    </xf>
    <xf numFmtId="0" fontId="14" fillId="5" borderId="3" xfId="0" applyFont="1" applyFill="1" applyBorder="1" applyAlignment="1" applyProtection="1">
      <alignment horizontal="left" vertical="center"/>
      <protection hidden="1"/>
    </xf>
    <xf numFmtId="0" fontId="14" fillId="0" borderId="0" xfId="0" applyFont="1" applyFill="1" applyBorder="1" applyAlignment="1" applyProtection="1">
      <alignment horizontal="left" vertical="top" wrapText="1"/>
      <protection hidden="1"/>
    </xf>
    <xf numFmtId="0" fontId="14" fillId="5" borderId="1" xfId="0" applyFont="1" applyFill="1" applyBorder="1" applyAlignment="1">
      <alignment horizontal="center" vertical="center"/>
    </xf>
    <xf numFmtId="4" fontId="7" fillId="3" borderId="1" xfId="0" applyNumberFormat="1" applyFont="1" applyFill="1" applyBorder="1" applyAlignment="1">
      <alignment horizontal="center"/>
    </xf>
    <xf numFmtId="0" fontId="0" fillId="3" borderId="1" xfId="0" applyFill="1" applyBorder="1" applyAlignment="1">
      <alignment horizontal="center"/>
    </xf>
    <xf numFmtId="0" fontId="6" fillId="0" borderId="1" xfId="0" applyFont="1" applyBorder="1" applyAlignment="1">
      <alignment horizontal="center" vertical="center" wrapText="1"/>
    </xf>
  </cellXfs>
  <cellStyles count="18">
    <cellStyle name="Обычный" xfId="0" builtinId="0"/>
    <cellStyle name="Финансовый" xfId="5" builtinId="3"/>
    <cellStyle name="Финансовый [0]" xfId="1" builtinId="6"/>
    <cellStyle name="쉼표 [0] 3" xfId="4"/>
    <cellStyle name="표준 2" xfId="3"/>
    <cellStyle name="표준 2 2" xfId="11"/>
    <cellStyle name="표준 22" xfId="9"/>
    <cellStyle name="표준 28 2" xfId="14"/>
    <cellStyle name="표준 3" xfId="2"/>
    <cellStyle name="표준 30" xfId="13"/>
    <cellStyle name="표준 33" xfId="12"/>
    <cellStyle name="표준 35" xfId="10"/>
    <cellStyle name="표준 4 2" xfId="17"/>
    <cellStyle name="표준 44" xfId="15"/>
    <cellStyle name="표준 6" xfId="16"/>
    <cellStyle name="표준 8" xfId="6"/>
    <cellStyle name="표준 9" xfId="7"/>
    <cellStyle name="표준_final PI 6-30"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18" Type="http://schemas.openxmlformats.org/officeDocument/2006/relationships/image" Target="../media/image18.png"/><Relationship Id="rId3" Type="http://schemas.openxmlformats.org/officeDocument/2006/relationships/image" Target="../media/image3.jpeg"/><Relationship Id="rId21" Type="http://schemas.openxmlformats.org/officeDocument/2006/relationships/image" Target="../media/image21.pn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png"/><Relationship Id="rId2" Type="http://schemas.openxmlformats.org/officeDocument/2006/relationships/image" Target="../media/image2.jpeg"/><Relationship Id="rId16" Type="http://schemas.openxmlformats.org/officeDocument/2006/relationships/image" Target="../media/image16.jpeg"/><Relationship Id="rId20" Type="http://schemas.openxmlformats.org/officeDocument/2006/relationships/image" Target="../media/image20.pn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24" Type="http://schemas.openxmlformats.org/officeDocument/2006/relationships/image" Target="../media/image24.png"/><Relationship Id="rId5" Type="http://schemas.openxmlformats.org/officeDocument/2006/relationships/image" Target="../media/image5.jpeg"/><Relationship Id="rId15" Type="http://schemas.openxmlformats.org/officeDocument/2006/relationships/image" Target="../media/image15.jpeg"/><Relationship Id="rId23" Type="http://schemas.openxmlformats.org/officeDocument/2006/relationships/image" Target="../media/image23.png"/><Relationship Id="rId10" Type="http://schemas.openxmlformats.org/officeDocument/2006/relationships/image" Target="../media/image10.jpeg"/><Relationship Id="rId19" Type="http://schemas.openxmlformats.org/officeDocument/2006/relationships/image" Target="../media/image19.pn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 Id="rId22"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editAs="oneCell">
    <xdr:from>
      <xdr:col>1</xdr:col>
      <xdr:colOff>153489</xdr:colOff>
      <xdr:row>20</xdr:row>
      <xdr:rowOff>95251</xdr:rowOff>
    </xdr:from>
    <xdr:to>
      <xdr:col>1</xdr:col>
      <xdr:colOff>1010738</xdr:colOff>
      <xdr:row>20</xdr:row>
      <xdr:rowOff>910933</xdr:rowOff>
    </xdr:to>
    <xdr:pic>
      <xdr:nvPicPr>
        <xdr:cNvPr id="29" name="그림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314006" y="15324303"/>
          <a:ext cx="857249" cy="815682"/>
        </a:xfrm>
        <a:prstGeom prst="rect">
          <a:avLst/>
        </a:prstGeom>
      </xdr:spPr>
    </xdr:pic>
    <xdr:clientData/>
  </xdr:twoCellAnchor>
  <xdr:twoCellAnchor editAs="oneCell">
    <xdr:from>
      <xdr:col>1</xdr:col>
      <xdr:colOff>153489</xdr:colOff>
      <xdr:row>18</xdr:row>
      <xdr:rowOff>114300</xdr:rowOff>
    </xdr:from>
    <xdr:to>
      <xdr:col>1</xdr:col>
      <xdr:colOff>1010738</xdr:colOff>
      <xdr:row>18</xdr:row>
      <xdr:rowOff>929982</xdr:rowOff>
    </xdr:to>
    <xdr:pic>
      <xdr:nvPicPr>
        <xdr:cNvPr id="30" name="그림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314006" y="13394559"/>
          <a:ext cx="857249" cy="815682"/>
        </a:xfrm>
        <a:prstGeom prst="rect">
          <a:avLst/>
        </a:prstGeom>
      </xdr:spPr>
    </xdr:pic>
    <xdr:clientData/>
  </xdr:twoCellAnchor>
  <xdr:twoCellAnchor editAs="oneCell">
    <xdr:from>
      <xdr:col>1</xdr:col>
      <xdr:colOff>210639</xdr:colOff>
      <xdr:row>19</xdr:row>
      <xdr:rowOff>90054</xdr:rowOff>
    </xdr:from>
    <xdr:to>
      <xdr:col>1</xdr:col>
      <xdr:colOff>953588</xdr:colOff>
      <xdr:row>19</xdr:row>
      <xdr:rowOff>905736</xdr:rowOff>
    </xdr:to>
    <xdr:pic>
      <xdr:nvPicPr>
        <xdr:cNvPr id="31" name="그림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1371156" y="14344709"/>
          <a:ext cx="742949" cy="815682"/>
        </a:xfrm>
        <a:prstGeom prst="rect">
          <a:avLst/>
        </a:prstGeom>
      </xdr:spPr>
    </xdr:pic>
    <xdr:clientData/>
  </xdr:twoCellAnchor>
  <xdr:twoCellAnchor editAs="oneCell">
    <xdr:from>
      <xdr:col>1</xdr:col>
      <xdr:colOff>153489</xdr:colOff>
      <xdr:row>21</xdr:row>
      <xdr:rowOff>98718</xdr:rowOff>
    </xdr:from>
    <xdr:to>
      <xdr:col>1</xdr:col>
      <xdr:colOff>1010738</xdr:colOff>
      <xdr:row>21</xdr:row>
      <xdr:rowOff>914400</xdr:rowOff>
    </xdr:to>
    <xdr:pic>
      <xdr:nvPicPr>
        <xdr:cNvPr id="32" name="그림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1314006" y="16302166"/>
          <a:ext cx="857249" cy="815682"/>
        </a:xfrm>
        <a:prstGeom prst="rect">
          <a:avLst/>
        </a:prstGeom>
      </xdr:spPr>
    </xdr:pic>
    <xdr:clientData/>
  </xdr:twoCellAnchor>
  <xdr:twoCellAnchor editAs="oneCell">
    <xdr:from>
      <xdr:col>1</xdr:col>
      <xdr:colOff>240104</xdr:colOff>
      <xdr:row>22</xdr:row>
      <xdr:rowOff>95250</xdr:rowOff>
    </xdr:from>
    <xdr:to>
      <xdr:col>1</xdr:col>
      <xdr:colOff>924122</xdr:colOff>
      <xdr:row>22</xdr:row>
      <xdr:rowOff>838200</xdr:rowOff>
    </xdr:to>
    <xdr:pic>
      <xdr:nvPicPr>
        <xdr:cNvPr id="33" name="그림 15" descr="알로에450.jpg"/>
        <xdr:cNvPicPr>
          <a:picLocks noChangeAspect="1"/>
        </xdr:cNvPicPr>
      </xdr:nvPicPr>
      <xdr:blipFill>
        <a:blip xmlns:r="http://schemas.openxmlformats.org/officeDocument/2006/relationships" r:embed="rId5" cstate="print"/>
        <a:srcRect l="16222" t="6000" r="16222" b="6889"/>
        <a:stretch>
          <a:fillRect/>
        </a:stretch>
      </xdr:blipFill>
      <xdr:spPr>
        <a:xfrm>
          <a:off x="1400621" y="17273095"/>
          <a:ext cx="684018" cy="742950"/>
        </a:xfrm>
        <a:prstGeom prst="rect">
          <a:avLst/>
        </a:prstGeom>
      </xdr:spPr>
    </xdr:pic>
    <xdr:clientData/>
  </xdr:twoCellAnchor>
  <xdr:twoCellAnchor editAs="oneCell">
    <xdr:from>
      <xdr:col>1</xdr:col>
      <xdr:colOff>428224</xdr:colOff>
      <xdr:row>23</xdr:row>
      <xdr:rowOff>114300</xdr:rowOff>
    </xdr:from>
    <xdr:to>
      <xdr:col>1</xdr:col>
      <xdr:colOff>736002</xdr:colOff>
      <xdr:row>23</xdr:row>
      <xdr:rowOff>885825</xdr:rowOff>
    </xdr:to>
    <xdr:pic>
      <xdr:nvPicPr>
        <xdr:cNvPr id="34" name="그림 16" descr="알로에450.jpg"/>
        <xdr:cNvPicPr>
          <a:picLocks noChangeAspect="1"/>
        </xdr:cNvPicPr>
      </xdr:nvPicPr>
      <xdr:blipFill>
        <a:blip xmlns:r="http://schemas.openxmlformats.org/officeDocument/2006/relationships" r:embed="rId6" cstate="print"/>
        <a:srcRect l="35778" r="35778" b="16889"/>
        <a:stretch>
          <a:fillRect/>
        </a:stretch>
      </xdr:blipFill>
      <xdr:spPr>
        <a:xfrm>
          <a:off x="1588741" y="18266541"/>
          <a:ext cx="307778" cy="771525"/>
        </a:xfrm>
        <a:prstGeom prst="rect">
          <a:avLst/>
        </a:prstGeom>
      </xdr:spPr>
    </xdr:pic>
    <xdr:clientData/>
  </xdr:twoCellAnchor>
  <xdr:twoCellAnchor editAs="oneCell">
    <xdr:from>
      <xdr:col>1</xdr:col>
      <xdr:colOff>448763</xdr:colOff>
      <xdr:row>24</xdr:row>
      <xdr:rowOff>47626</xdr:rowOff>
    </xdr:from>
    <xdr:to>
      <xdr:col>1</xdr:col>
      <xdr:colOff>715464</xdr:colOff>
      <xdr:row>24</xdr:row>
      <xdr:rowOff>809625</xdr:rowOff>
    </xdr:to>
    <xdr:pic>
      <xdr:nvPicPr>
        <xdr:cNvPr id="35" name="그림 17" descr="알로에450.jpg"/>
        <xdr:cNvPicPr>
          <a:picLocks noChangeAspect="1"/>
        </xdr:cNvPicPr>
      </xdr:nvPicPr>
      <xdr:blipFill>
        <a:blip xmlns:r="http://schemas.openxmlformats.org/officeDocument/2006/relationships" r:embed="rId7" cstate="print"/>
        <a:srcRect l="38444" r="37556" b="18444"/>
        <a:stretch>
          <a:fillRect/>
        </a:stretch>
      </xdr:blipFill>
      <xdr:spPr>
        <a:xfrm>
          <a:off x="1609280" y="19174264"/>
          <a:ext cx="266701" cy="761999"/>
        </a:xfrm>
        <a:prstGeom prst="rect">
          <a:avLst/>
        </a:prstGeom>
      </xdr:spPr>
    </xdr:pic>
    <xdr:clientData/>
  </xdr:twoCellAnchor>
  <xdr:twoCellAnchor editAs="oneCell">
    <xdr:from>
      <xdr:col>1</xdr:col>
      <xdr:colOff>170633</xdr:colOff>
      <xdr:row>25</xdr:row>
      <xdr:rowOff>71530</xdr:rowOff>
    </xdr:from>
    <xdr:to>
      <xdr:col>1</xdr:col>
      <xdr:colOff>993594</xdr:colOff>
      <xdr:row>25</xdr:row>
      <xdr:rowOff>848091</xdr:rowOff>
    </xdr:to>
    <xdr:pic>
      <xdr:nvPicPr>
        <xdr:cNvPr id="36" name="그림 18" descr="soo.jpg"/>
        <xdr:cNvPicPr>
          <a:picLocks noChangeAspect="1"/>
        </xdr:cNvPicPr>
      </xdr:nvPicPr>
      <xdr:blipFill>
        <a:blip xmlns:r="http://schemas.openxmlformats.org/officeDocument/2006/relationships" r:embed="rId8" cstate="print"/>
        <a:stretch>
          <a:fillRect/>
        </a:stretch>
      </xdr:blipFill>
      <xdr:spPr>
        <a:xfrm>
          <a:off x="1331150" y="20172564"/>
          <a:ext cx="822961" cy="776561"/>
        </a:xfrm>
        <a:prstGeom prst="rect">
          <a:avLst/>
        </a:prstGeom>
      </xdr:spPr>
    </xdr:pic>
    <xdr:clientData/>
  </xdr:twoCellAnchor>
  <xdr:twoCellAnchor editAs="oneCell">
    <xdr:from>
      <xdr:col>1</xdr:col>
      <xdr:colOff>360138</xdr:colOff>
      <xdr:row>26</xdr:row>
      <xdr:rowOff>129782</xdr:rowOff>
    </xdr:from>
    <xdr:to>
      <xdr:col>1</xdr:col>
      <xdr:colOff>804088</xdr:colOff>
      <xdr:row>26</xdr:row>
      <xdr:rowOff>872732</xdr:rowOff>
    </xdr:to>
    <xdr:pic>
      <xdr:nvPicPr>
        <xdr:cNvPr id="37" name="그림 19" descr="foam_450.jpg"/>
        <xdr:cNvPicPr>
          <a:picLocks noChangeAspect="1"/>
        </xdr:cNvPicPr>
      </xdr:nvPicPr>
      <xdr:blipFill>
        <a:blip xmlns:r="http://schemas.openxmlformats.org/officeDocument/2006/relationships" r:embed="rId9" cstate="print"/>
        <a:srcRect l="31333" t="9556" r="32000" b="6889"/>
        <a:stretch>
          <a:fillRect/>
        </a:stretch>
      </xdr:blipFill>
      <xdr:spPr>
        <a:xfrm>
          <a:off x="1520655" y="21205213"/>
          <a:ext cx="443950" cy="742950"/>
        </a:xfrm>
        <a:prstGeom prst="rect">
          <a:avLst/>
        </a:prstGeom>
      </xdr:spPr>
    </xdr:pic>
    <xdr:clientData/>
  </xdr:twoCellAnchor>
  <xdr:twoCellAnchor editAs="oneCell">
    <xdr:from>
      <xdr:col>1</xdr:col>
      <xdr:colOff>356371</xdr:colOff>
      <xdr:row>27</xdr:row>
      <xdr:rowOff>112537</xdr:rowOff>
    </xdr:from>
    <xdr:to>
      <xdr:col>1</xdr:col>
      <xdr:colOff>807856</xdr:colOff>
      <xdr:row>27</xdr:row>
      <xdr:rowOff>910831</xdr:rowOff>
    </xdr:to>
    <xdr:pic>
      <xdr:nvPicPr>
        <xdr:cNvPr id="38" name="그림 20" descr="foam_450.jpg"/>
        <xdr:cNvPicPr>
          <a:picLocks noChangeAspect="1"/>
        </xdr:cNvPicPr>
      </xdr:nvPicPr>
      <xdr:blipFill>
        <a:blip xmlns:r="http://schemas.openxmlformats.org/officeDocument/2006/relationships" r:embed="rId10" cstate="print"/>
        <a:srcRect l="28747" r="26045"/>
        <a:stretch>
          <a:fillRect/>
        </a:stretch>
      </xdr:blipFill>
      <xdr:spPr>
        <a:xfrm>
          <a:off x="1516888" y="22162365"/>
          <a:ext cx="451485" cy="798294"/>
        </a:xfrm>
        <a:prstGeom prst="rect">
          <a:avLst/>
        </a:prstGeom>
      </xdr:spPr>
    </xdr:pic>
    <xdr:clientData/>
  </xdr:twoCellAnchor>
  <xdr:twoCellAnchor editAs="oneCell">
    <xdr:from>
      <xdr:col>1</xdr:col>
      <xdr:colOff>296363</xdr:colOff>
      <xdr:row>28</xdr:row>
      <xdr:rowOff>104775</xdr:rowOff>
    </xdr:from>
    <xdr:to>
      <xdr:col>1</xdr:col>
      <xdr:colOff>867863</xdr:colOff>
      <xdr:row>28</xdr:row>
      <xdr:rowOff>887942</xdr:rowOff>
    </xdr:to>
    <xdr:pic>
      <xdr:nvPicPr>
        <xdr:cNvPr id="39" name="Picture 3"/>
        <xdr:cNvPicPr>
          <a:picLocks noChangeAspect="1" noChangeArrowheads="1"/>
        </xdr:cNvPicPr>
      </xdr:nvPicPr>
      <xdr:blipFill>
        <a:blip xmlns:r="http://schemas.openxmlformats.org/officeDocument/2006/relationships" r:embed="rId11" cstate="print"/>
        <a:srcRect/>
        <a:stretch>
          <a:fillRect/>
        </a:stretch>
      </xdr:blipFill>
      <xdr:spPr bwMode="auto">
        <a:xfrm>
          <a:off x="1456880" y="23128999"/>
          <a:ext cx="571500" cy="783167"/>
        </a:xfrm>
        <a:prstGeom prst="rect">
          <a:avLst/>
        </a:prstGeom>
        <a:noFill/>
        <a:ln w="1">
          <a:noFill/>
          <a:miter lim="800000"/>
          <a:headEnd/>
          <a:tailEnd type="none" w="med" len="med"/>
        </a:ln>
        <a:effectLst/>
      </xdr:spPr>
    </xdr:pic>
    <xdr:clientData/>
  </xdr:twoCellAnchor>
  <xdr:twoCellAnchor editAs="oneCell">
    <xdr:from>
      <xdr:col>1</xdr:col>
      <xdr:colOff>434477</xdr:colOff>
      <xdr:row>29</xdr:row>
      <xdr:rowOff>133350</xdr:rowOff>
    </xdr:from>
    <xdr:to>
      <xdr:col>1</xdr:col>
      <xdr:colOff>729750</xdr:colOff>
      <xdr:row>29</xdr:row>
      <xdr:rowOff>869369</xdr:rowOff>
    </xdr:to>
    <xdr:pic>
      <xdr:nvPicPr>
        <xdr:cNvPr id="40" name="Picture 1"/>
        <xdr:cNvPicPr>
          <a:picLocks noChangeAspect="1" noChangeArrowheads="1"/>
        </xdr:cNvPicPr>
      </xdr:nvPicPr>
      <xdr:blipFill>
        <a:blip xmlns:r="http://schemas.openxmlformats.org/officeDocument/2006/relationships" r:embed="rId12" cstate="print"/>
        <a:srcRect/>
        <a:stretch>
          <a:fillRect/>
        </a:stretch>
      </xdr:blipFill>
      <xdr:spPr bwMode="auto">
        <a:xfrm>
          <a:off x="1594994" y="24131971"/>
          <a:ext cx="295273" cy="736019"/>
        </a:xfrm>
        <a:prstGeom prst="rect">
          <a:avLst/>
        </a:prstGeom>
        <a:noFill/>
        <a:ln w="1">
          <a:noFill/>
          <a:miter lim="800000"/>
          <a:headEnd/>
          <a:tailEnd type="none" w="med" len="med"/>
        </a:ln>
        <a:effectLst/>
      </xdr:spPr>
    </xdr:pic>
    <xdr:clientData/>
  </xdr:twoCellAnchor>
  <xdr:twoCellAnchor editAs="oneCell">
    <xdr:from>
      <xdr:col>1</xdr:col>
      <xdr:colOff>448974</xdr:colOff>
      <xdr:row>30</xdr:row>
      <xdr:rowOff>126419</xdr:rowOff>
    </xdr:from>
    <xdr:to>
      <xdr:col>1</xdr:col>
      <xdr:colOff>715253</xdr:colOff>
      <xdr:row>30</xdr:row>
      <xdr:rowOff>897944</xdr:rowOff>
    </xdr:to>
    <xdr:pic>
      <xdr:nvPicPr>
        <xdr:cNvPr id="41" name="Picture 2"/>
        <xdr:cNvPicPr>
          <a:picLocks noChangeAspect="1" noChangeArrowheads="1"/>
        </xdr:cNvPicPr>
      </xdr:nvPicPr>
      <xdr:blipFill>
        <a:blip xmlns:r="http://schemas.openxmlformats.org/officeDocument/2006/relationships" r:embed="rId13" cstate="print"/>
        <a:srcRect/>
        <a:stretch>
          <a:fillRect/>
        </a:stretch>
      </xdr:blipFill>
      <xdr:spPr bwMode="auto">
        <a:xfrm>
          <a:off x="1609491" y="25099436"/>
          <a:ext cx="266279" cy="771525"/>
        </a:xfrm>
        <a:prstGeom prst="rect">
          <a:avLst/>
        </a:prstGeom>
        <a:noFill/>
        <a:ln w="1">
          <a:noFill/>
          <a:miter lim="800000"/>
          <a:headEnd/>
          <a:tailEnd type="none" w="med" len="med"/>
        </a:ln>
        <a:effectLst/>
      </xdr:spPr>
    </xdr:pic>
    <xdr:clientData/>
  </xdr:twoCellAnchor>
  <xdr:twoCellAnchor editAs="oneCell">
    <xdr:from>
      <xdr:col>1</xdr:col>
      <xdr:colOff>201114</xdr:colOff>
      <xdr:row>31</xdr:row>
      <xdr:rowOff>123825</xdr:rowOff>
    </xdr:from>
    <xdr:to>
      <xdr:col>1</xdr:col>
      <xdr:colOff>963113</xdr:colOff>
      <xdr:row>31</xdr:row>
      <xdr:rowOff>834037</xdr:rowOff>
    </xdr:to>
    <xdr:pic>
      <xdr:nvPicPr>
        <xdr:cNvPr id="42" name="Picture 5"/>
        <xdr:cNvPicPr>
          <a:picLocks noChangeAspect="1" noChangeArrowheads="1"/>
        </xdr:cNvPicPr>
      </xdr:nvPicPr>
      <xdr:blipFill>
        <a:blip xmlns:r="http://schemas.openxmlformats.org/officeDocument/2006/relationships" r:embed="rId14" cstate="print"/>
        <a:srcRect/>
        <a:stretch>
          <a:fillRect/>
        </a:stretch>
      </xdr:blipFill>
      <xdr:spPr bwMode="auto">
        <a:xfrm>
          <a:off x="1361631" y="26071239"/>
          <a:ext cx="761999" cy="710212"/>
        </a:xfrm>
        <a:prstGeom prst="rect">
          <a:avLst/>
        </a:prstGeom>
        <a:noFill/>
        <a:ln w="1">
          <a:noFill/>
          <a:miter lim="800000"/>
          <a:headEnd/>
          <a:tailEnd type="none" w="med" len="med"/>
        </a:ln>
        <a:effectLst/>
      </xdr:spPr>
    </xdr:pic>
    <xdr:clientData/>
  </xdr:twoCellAnchor>
  <xdr:twoCellAnchor editAs="oneCell">
    <xdr:from>
      <xdr:col>1</xdr:col>
      <xdr:colOff>391448</xdr:colOff>
      <xdr:row>32</xdr:row>
      <xdr:rowOff>95250</xdr:rowOff>
    </xdr:from>
    <xdr:to>
      <xdr:col>1</xdr:col>
      <xdr:colOff>772778</xdr:colOff>
      <xdr:row>32</xdr:row>
      <xdr:rowOff>878340</xdr:rowOff>
    </xdr:to>
    <xdr:pic>
      <xdr:nvPicPr>
        <xdr:cNvPr id="43" name="Picture 4"/>
        <xdr:cNvPicPr>
          <a:picLocks noChangeAspect="1" noChangeArrowheads="1"/>
        </xdr:cNvPicPr>
      </xdr:nvPicPr>
      <xdr:blipFill>
        <a:blip xmlns:r="http://schemas.openxmlformats.org/officeDocument/2006/relationships" r:embed="rId15" cstate="print"/>
        <a:srcRect/>
        <a:stretch>
          <a:fillRect/>
        </a:stretch>
      </xdr:blipFill>
      <xdr:spPr bwMode="auto">
        <a:xfrm>
          <a:off x="1551965" y="27017060"/>
          <a:ext cx="381330" cy="783090"/>
        </a:xfrm>
        <a:prstGeom prst="rect">
          <a:avLst/>
        </a:prstGeom>
        <a:noFill/>
        <a:ln w="1">
          <a:noFill/>
          <a:miter lim="800000"/>
          <a:headEnd/>
          <a:tailEnd type="none" w="med" len="med"/>
        </a:ln>
        <a:effectLst/>
      </xdr:spPr>
    </xdr:pic>
    <xdr:clientData/>
  </xdr:twoCellAnchor>
  <xdr:twoCellAnchor editAs="oneCell">
    <xdr:from>
      <xdr:col>1</xdr:col>
      <xdr:colOff>368493</xdr:colOff>
      <xdr:row>33</xdr:row>
      <xdr:rowOff>76200</xdr:rowOff>
    </xdr:from>
    <xdr:to>
      <xdr:col>1</xdr:col>
      <xdr:colOff>795734</xdr:colOff>
      <xdr:row>33</xdr:row>
      <xdr:rowOff>857250</xdr:rowOff>
    </xdr:to>
    <xdr:pic>
      <xdr:nvPicPr>
        <xdr:cNvPr id="44" name="Picture 6"/>
        <xdr:cNvPicPr>
          <a:picLocks noChangeAspect="1" noChangeArrowheads="1"/>
        </xdr:cNvPicPr>
      </xdr:nvPicPr>
      <xdr:blipFill>
        <a:blip xmlns:r="http://schemas.openxmlformats.org/officeDocument/2006/relationships" r:embed="rId16" cstate="print"/>
        <a:srcRect/>
        <a:stretch>
          <a:fillRect/>
        </a:stretch>
      </xdr:blipFill>
      <xdr:spPr bwMode="auto">
        <a:xfrm>
          <a:off x="1529010" y="27972407"/>
          <a:ext cx="427241" cy="781050"/>
        </a:xfrm>
        <a:prstGeom prst="rect">
          <a:avLst/>
        </a:prstGeom>
        <a:noFill/>
        <a:ln w="1">
          <a:noFill/>
          <a:miter lim="800000"/>
          <a:headEnd/>
          <a:tailEnd type="none" w="med" len="med"/>
        </a:ln>
        <a:effectLst/>
      </xdr:spPr>
    </xdr:pic>
    <xdr:clientData/>
  </xdr:twoCellAnchor>
  <xdr:twoCellAnchor editAs="oneCell">
    <xdr:from>
      <xdr:col>1</xdr:col>
      <xdr:colOff>304530</xdr:colOff>
      <xdr:row>10</xdr:row>
      <xdr:rowOff>180428</xdr:rowOff>
    </xdr:from>
    <xdr:to>
      <xdr:col>1</xdr:col>
      <xdr:colOff>859697</xdr:colOff>
      <xdr:row>10</xdr:row>
      <xdr:rowOff>1093358</xdr:rowOff>
    </xdr:to>
    <xdr:pic>
      <xdr:nvPicPr>
        <xdr:cNvPr id="45" name="그림 27"/>
        <xdr:cNvPicPr>
          <a:picLocks noChangeAspect="1"/>
        </xdr:cNvPicPr>
      </xdr:nvPicPr>
      <xdr:blipFill>
        <a:blip xmlns:r="http://schemas.openxmlformats.org/officeDocument/2006/relationships" r:embed="rId17" cstate="print"/>
        <a:stretch>
          <a:fillRect/>
        </a:stretch>
      </xdr:blipFill>
      <xdr:spPr>
        <a:xfrm>
          <a:off x="1465047" y="5391807"/>
          <a:ext cx="555167" cy="912930"/>
        </a:xfrm>
        <a:prstGeom prst="rect">
          <a:avLst/>
        </a:prstGeom>
      </xdr:spPr>
    </xdr:pic>
    <xdr:clientData/>
  </xdr:twoCellAnchor>
  <xdr:twoCellAnchor editAs="oneCell">
    <xdr:from>
      <xdr:col>1</xdr:col>
      <xdr:colOff>339226</xdr:colOff>
      <xdr:row>11</xdr:row>
      <xdr:rowOff>47626</xdr:rowOff>
    </xdr:from>
    <xdr:to>
      <xdr:col>1</xdr:col>
      <xdr:colOff>825001</xdr:colOff>
      <xdr:row>11</xdr:row>
      <xdr:rowOff>952059</xdr:rowOff>
    </xdr:to>
    <xdr:pic>
      <xdr:nvPicPr>
        <xdr:cNvPr id="46" name="그림 28"/>
        <xdr:cNvPicPr>
          <a:picLocks noChangeAspect="1"/>
        </xdr:cNvPicPr>
      </xdr:nvPicPr>
      <xdr:blipFill>
        <a:blip xmlns:r="http://schemas.openxmlformats.org/officeDocument/2006/relationships" r:embed="rId18" cstate="print"/>
        <a:stretch>
          <a:fillRect/>
        </a:stretch>
      </xdr:blipFill>
      <xdr:spPr>
        <a:xfrm>
          <a:off x="1499743" y="6507109"/>
          <a:ext cx="485775" cy="904433"/>
        </a:xfrm>
        <a:prstGeom prst="rect">
          <a:avLst/>
        </a:prstGeom>
      </xdr:spPr>
    </xdr:pic>
    <xdr:clientData/>
  </xdr:twoCellAnchor>
  <xdr:twoCellAnchor editAs="oneCell">
    <xdr:from>
      <xdr:col>1</xdr:col>
      <xdr:colOff>367801</xdr:colOff>
      <xdr:row>12</xdr:row>
      <xdr:rowOff>76201</xdr:rowOff>
    </xdr:from>
    <xdr:to>
      <xdr:col>1</xdr:col>
      <xdr:colOff>796426</xdr:colOff>
      <xdr:row>12</xdr:row>
      <xdr:rowOff>933451</xdr:rowOff>
    </xdr:to>
    <xdr:pic>
      <xdr:nvPicPr>
        <xdr:cNvPr id="47" name="그림 29"/>
        <xdr:cNvPicPr>
          <a:picLocks noChangeAspect="1"/>
        </xdr:cNvPicPr>
      </xdr:nvPicPr>
      <xdr:blipFill>
        <a:blip xmlns:r="http://schemas.openxmlformats.org/officeDocument/2006/relationships" r:embed="rId19" cstate="print"/>
        <a:stretch>
          <a:fillRect/>
        </a:stretch>
      </xdr:blipFill>
      <xdr:spPr>
        <a:xfrm>
          <a:off x="1528318" y="7510080"/>
          <a:ext cx="428625" cy="857250"/>
        </a:xfrm>
        <a:prstGeom prst="rect">
          <a:avLst/>
        </a:prstGeom>
      </xdr:spPr>
    </xdr:pic>
    <xdr:clientData/>
  </xdr:twoCellAnchor>
  <xdr:twoCellAnchor editAs="oneCell">
    <xdr:from>
      <xdr:col>1</xdr:col>
      <xdr:colOff>353513</xdr:colOff>
      <xdr:row>13</xdr:row>
      <xdr:rowOff>19050</xdr:rowOff>
    </xdr:from>
    <xdr:to>
      <xdr:col>1</xdr:col>
      <xdr:colOff>810713</xdr:colOff>
      <xdr:row>13</xdr:row>
      <xdr:rowOff>930868</xdr:rowOff>
    </xdr:to>
    <xdr:pic>
      <xdr:nvPicPr>
        <xdr:cNvPr id="48" name="그림 30"/>
        <xdr:cNvPicPr>
          <a:picLocks noChangeAspect="1"/>
        </xdr:cNvPicPr>
      </xdr:nvPicPr>
      <xdr:blipFill>
        <a:blip xmlns:r="http://schemas.openxmlformats.org/officeDocument/2006/relationships" r:embed="rId20" cstate="print"/>
        <a:stretch>
          <a:fillRect/>
        </a:stretch>
      </xdr:blipFill>
      <xdr:spPr>
        <a:xfrm>
          <a:off x="1514030" y="8427326"/>
          <a:ext cx="457200" cy="911818"/>
        </a:xfrm>
        <a:prstGeom prst="rect">
          <a:avLst/>
        </a:prstGeom>
      </xdr:spPr>
    </xdr:pic>
    <xdr:clientData/>
  </xdr:twoCellAnchor>
  <xdr:twoCellAnchor editAs="oneCell">
    <xdr:from>
      <xdr:col>1</xdr:col>
      <xdr:colOff>201113</xdr:colOff>
      <xdr:row>14</xdr:row>
      <xdr:rowOff>47625</xdr:rowOff>
    </xdr:from>
    <xdr:to>
      <xdr:col>1</xdr:col>
      <xdr:colOff>963113</xdr:colOff>
      <xdr:row>14</xdr:row>
      <xdr:rowOff>901710</xdr:rowOff>
    </xdr:to>
    <xdr:pic>
      <xdr:nvPicPr>
        <xdr:cNvPr id="49" name="그림 33"/>
        <xdr:cNvPicPr>
          <a:picLocks noChangeAspect="1"/>
        </xdr:cNvPicPr>
      </xdr:nvPicPr>
      <xdr:blipFill>
        <a:blip xmlns:r="http://schemas.openxmlformats.org/officeDocument/2006/relationships" r:embed="rId21" cstate="print"/>
        <a:stretch>
          <a:fillRect/>
        </a:stretch>
      </xdr:blipFill>
      <xdr:spPr>
        <a:xfrm>
          <a:off x="1361630" y="9430297"/>
          <a:ext cx="762000" cy="854085"/>
        </a:xfrm>
        <a:prstGeom prst="rect">
          <a:avLst/>
        </a:prstGeom>
      </xdr:spPr>
    </xdr:pic>
    <xdr:clientData/>
  </xdr:twoCellAnchor>
  <xdr:twoCellAnchor editAs="oneCell">
    <xdr:from>
      <xdr:col>1</xdr:col>
      <xdr:colOff>184323</xdr:colOff>
      <xdr:row>15</xdr:row>
      <xdr:rowOff>47625</xdr:rowOff>
    </xdr:from>
    <xdr:to>
      <xdr:col>1</xdr:col>
      <xdr:colOff>979903</xdr:colOff>
      <xdr:row>15</xdr:row>
      <xdr:rowOff>933450</xdr:rowOff>
    </xdr:to>
    <xdr:pic>
      <xdr:nvPicPr>
        <xdr:cNvPr id="50" name="그림 34"/>
        <xdr:cNvPicPr>
          <a:picLocks noChangeAspect="1"/>
        </xdr:cNvPicPr>
      </xdr:nvPicPr>
      <xdr:blipFill>
        <a:blip xmlns:r="http://schemas.openxmlformats.org/officeDocument/2006/relationships" r:embed="rId22" cstate="print"/>
        <a:stretch>
          <a:fillRect/>
        </a:stretch>
      </xdr:blipFill>
      <xdr:spPr>
        <a:xfrm>
          <a:off x="1344840" y="10404694"/>
          <a:ext cx="795580" cy="885825"/>
        </a:xfrm>
        <a:prstGeom prst="rect">
          <a:avLst/>
        </a:prstGeom>
      </xdr:spPr>
    </xdr:pic>
    <xdr:clientData/>
  </xdr:twoCellAnchor>
  <xdr:twoCellAnchor editAs="oneCell">
    <xdr:from>
      <xdr:col>1</xdr:col>
      <xdr:colOff>207114</xdr:colOff>
      <xdr:row>16</xdr:row>
      <xdr:rowOff>47625</xdr:rowOff>
    </xdr:from>
    <xdr:to>
      <xdr:col>1</xdr:col>
      <xdr:colOff>957112</xdr:colOff>
      <xdr:row>16</xdr:row>
      <xdr:rowOff>895350</xdr:rowOff>
    </xdr:to>
    <xdr:pic>
      <xdr:nvPicPr>
        <xdr:cNvPr id="51" name="그림 35"/>
        <xdr:cNvPicPr>
          <a:picLocks noChangeAspect="1"/>
        </xdr:cNvPicPr>
      </xdr:nvPicPr>
      <xdr:blipFill>
        <a:blip xmlns:r="http://schemas.openxmlformats.org/officeDocument/2006/relationships" r:embed="rId23" cstate="print"/>
        <a:stretch>
          <a:fillRect/>
        </a:stretch>
      </xdr:blipFill>
      <xdr:spPr>
        <a:xfrm>
          <a:off x="1367631" y="11379091"/>
          <a:ext cx="749998" cy="847725"/>
        </a:xfrm>
        <a:prstGeom prst="rect">
          <a:avLst/>
        </a:prstGeom>
      </xdr:spPr>
    </xdr:pic>
    <xdr:clientData/>
  </xdr:twoCellAnchor>
  <xdr:twoCellAnchor editAs="oneCell">
    <xdr:from>
      <xdr:col>1</xdr:col>
      <xdr:colOff>177904</xdr:colOff>
      <xdr:row>17</xdr:row>
      <xdr:rowOff>19050</xdr:rowOff>
    </xdr:from>
    <xdr:to>
      <xdr:col>1</xdr:col>
      <xdr:colOff>986322</xdr:colOff>
      <xdr:row>17</xdr:row>
      <xdr:rowOff>933450</xdr:rowOff>
    </xdr:to>
    <xdr:pic>
      <xdr:nvPicPr>
        <xdr:cNvPr id="52" name="그림 36"/>
        <xdr:cNvPicPr>
          <a:picLocks noChangeAspect="1"/>
        </xdr:cNvPicPr>
      </xdr:nvPicPr>
      <xdr:blipFill>
        <a:blip xmlns:r="http://schemas.openxmlformats.org/officeDocument/2006/relationships" r:embed="rId24" cstate="print"/>
        <a:stretch>
          <a:fillRect/>
        </a:stretch>
      </xdr:blipFill>
      <xdr:spPr>
        <a:xfrm>
          <a:off x="1338421" y="12324912"/>
          <a:ext cx="808418" cy="914400"/>
        </a:xfrm>
        <a:prstGeom prst="rect">
          <a:avLst/>
        </a:prstGeom>
      </xdr:spPr>
    </xdr:pic>
    <xdr:clientData/>
  </xdr:twoCellAnchor>
</xdr:wsDr>
</file>

<file path=xl/queryTables/queryTable1.xml><?xml version="1.0" encoding="utf-8"?>
<queryTable xmlns="http://schemas.openxmlformats.org/spreadsheetml/2006/main" name="KRW_USD.html#USD=1" refreshOnLoad="1"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kurs-valut" refreshOnLoad="1" connectionId="2" autoFormatId="16" applyNumberFormats="0" applyBorderFormats="0" applyFontFormats="1" applyPatternFormats="1" applyAlignmentFormats="0" applyWidthHeightFormats="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sheet1.xml><?xml version="1.0" encoding="utf-8"?>
<worksheet xmlns="http://schemas.openxmlformats.org/spreadsheetml/2006/main" xmlns:r="http://schemas.openxmlformats.org/officeDocument/2006/relationships">
  <sheetPr>
    <pageSetUpPr fitToPage="1"/>
  </sheetPr>
  <dimension ref="A1:L35"/>
  <sheetViews>
    <sheetView tabSelected="1" zoomScale="89" zoomScaleNormal="89" workbookViewId="0">
      <selection activeCell="G8" sqref="G8"/>
    </sheetView>
  </sheetViews>
  <sheetFormatPr defaultRowHeight="15"/>
  <cols>
    <col min="1" max="1" width="19" style="4" customWidth="1"/>
    <col min="2" max="2" width="17.28515625" style="4" customWidth="1"/>
    <col min="3" max="3" width="43.85546875" style="4" customWidth="1"/>
    <col min="4" max="4" width="18.140625" style="5" customWidth="1"/>
    <col min="5" max="5" width="11.140625" style="4" customWidth="1"/>
    <col min="6" max="8" width="17.28515625" style="4" customWidth="1"/>
    <col min="9" max="9" width="17.42578125" style="4" customWidth="1"/>
    <col min="10" max="11" width="16" style="4" customWidth="1"/>
    <col min="12" max="12" width="16.140625" style="56" hidden="1" customWidth="1"/>
    <col min="13" max="16384" width="9.140625" style="4"/>
  </cols>
  <sheetData>
    <row r="1" spans="1:12" s="14" customFormat="1" ht="182.25" customHeight="1">
      <c r="A1" s="91" t="s">
        <v>566</v>
      </c>
      <c r="B1" s="91"/>
      <c r="C1" s="91"/>
      <c r="D1" s="91"/>
      <c r="E1" s="91"/>
      <c r="F1" s="91"/>
      <c r="G1" s="91"/>
      <c r="H1" s="91"/>
      <c r="I1" s="91"/>
      <c r="J1" s="91"/>
      <c r="K1" s="91"/>
      <c r="L1" s="50"/>
    </row>
    <row r="2" spans="1:12" s="46" customFormat="1" ht="24.75" customHeight="1">
      <c r="D2" s="20"/>
      <c r="L2" s="51"/>
    </row>
    <row r="3" spans="1:12" s="14" customFormat="1" ht="21" customHeight="1">
      <c r="A3" s="73" t="s">
        <v>12</v>
      </c>
      <c r="B3" s="73"/>
      <c r="C3" s="73"/>
      <c r="D3" s="22"/>
      <c r="F3" s="21"/>
      <c r="H3" s="73" t="s">
        <v>13</v>
      </c>
      <c r="I3" s="73"/>
      <c r="J3" s="73"/>
      <c r="K3" s="73"/>
      <c r="L3" s="52"/>
    </row>
    <row r="4" spans="1:12" s="14" customFormat="1" ht="21" customHeight="1">
      <c r="A4" s="89" t="s">
        <v>6</v>
      </c>
      <c r="B4" s="90"/>
      <c r="C4" s="23">
        <f>K9/1000</f>
        <v>0</v>
      </c>
      <c r="D4" s="24"/>
      <c r="G4" s="72"/>
      <c r="H4" s="74" t="s">
        <v>7</v>
      </c>
      <c r="I4" s="74"/>
      <c r="J4" s="75" t="s">
        <v>8</v>
      </c>
      <c r="K4" s="75"/>
      <c r="L4" s="52"/>
    </row>
    <row r="5" spans="1:12" s="14" customFormat="1" ht="21" customHeight="1">
      <c r="A5" s="62" t="s">
        <v>567</v>
      </c>
      <c r="B5" s="63"/>
      <c r="C5" s="25">
        <f>I9</f>
        <v>0</v>
      </c>
      <c r="D5" s="44"/>
      <c r="G5" s="72"/>
      <c r="H5" s="60" t="s">
        <v>10</v>
      </c>
      <c r="I5" s="60" t="s">
        <v>15</v>
      </c>
      <c r="J5" s="75"/>
      <c r="K5" s="75"/>
      <c r="L5" s="52"/>
    </row>
    <row r="6" spans="1:12" s="14" customFormat="1" ht="21" customHeight="1">
      <c r="A6" s="62" t="s">
        <v>14</v>
      </c>
      <c r="B6" s="63"/>
      <c r="C6" s="25">
        <f>J9</f>
        <v>0</v>
      </c>
      <c r="G6" s="26" t="s">
        <v>9</v>
      </c>
      <c r="H6" s="61">
        <f>Лист2!H3</f>
        <v>0</v>
      </c>
      <c r="I6" s="48">
        <f>ROUNDUP(H6/C7,2)</f>
        <v>0</v>
      </c>
      <c r="J6" s="76" t="s">
        <v>11</v>
      </c>
      <c r="K6" s="77">
        <f>C4*6.1</f>
        <v>0</v>
      </c>
      <c r="L6" s="52"/>
    </row>
    <row r="7" spans="1:12" s="14" customFormat="1" ht="21" customHeight="1">
      <c r="A7" s="64" t="s">
        <v>564</v>
      </c>
      <c r="B7" s="65"/>
      <c r="C7" s="42">
        <f>Лист5!D14</f>
        <v>1118</v>
      </c>
      <c r="G7" s="26" t="s">
        <v>624</v>
      </c>
      <c r="H7" s="61">
        <f>Лист2!K3</f>
        <v>0</v>
      </c>
      <c r="I7" s="48">
        <f>ROUNDUP(H7/C7,2)</f>
        <v>0</v>
      </c>
      <c r="J7" s="76"/>
      <c r="K7" s="77"/>
      <c r="L7" s="52"/>
    </row>
    <row r="8" spans="1:12" s="8" customFormat="1" ht="21.75" customHeight="1">
      <c r="A8" s="27"/>
      <c r="B8" s="27"/>
      <c r="C8" s="28"/>
      <c r="D8" s="29"/>
      <c r="E8" s="27"/>
      <c r="F8" s="27"/>
      <c r="G8" s="27"/>
      <c r="H8" s="30"/>
      <c r="I8" s="30"/>
      <c r="J8" s="30"/>
      <c r="K8" s="31"/>
      <c r="L8" s="53"/>
    </row>
    <row r="9" spans="1:12" s="8" customFormat="1" ht="21">
      <c r="A9" s="86" t="s">
        <v>0</v>
      </c>
      <c r="B9" s="86" t="s">
        <v>4</v>
      </c>
      <c r="C9" s="82" t="s">
        <v>1</v>
      </c>
      <c r="D9" s="83"/>
      <c r="E9" s="88" t="s">
        <v>565</v>
      </c>
      <c r="F9" s="86" t="s">
        <v>563</v>
      </c>
      <c r="G9" s="86" t="s">
        <v>355</v>
      </c>
      <c r="H9" s="87" t="s">
        <v>5</v>
      </c>
      <c r="I9" s="37">
        <f>I35</f>
        <v>0</v>
      </c>
      <c r="J9" s="37">
        <f>J35</f>
        <v>0</v>
      </c>
      <c r="K9" s="37">
        <f>K35</f>
        <v>0</v>
      </c>
      <c r="L9" s="53"/>
    </row>
    <row r="10" spans="1:12" s="10" customFormat="1" ht="33" customHeight="1">
      <c r="A10" s="86"/>
      <c r="B10" s="86"/>
      <c r="C10" s="84"/>
      <c r="D10" s="85"/>
      <c r="E10" s="88"/>
      <c r="F10" s="86"/>
      <c r="G10" s="86"/>
      <c r="H10" s="87"/>
      <c r="I10" s="47" t="s">
        <v>562</v>
      </c>
      <c r="J10" s="38" t="s">
        <v>354</v>
      </c>
      <c r="K10" s="38" t="s">
        <v>2</v>
      </c>
      <c r="L10" s="54">
        <f>C7</f>
        <v>1118</v>
      </c>
    </row>
    <row r="11" spans="1:12" s="43" customFormat="1" ht="98.25" customHeight="1">
      <c r="A11" s="66">
        <v>8809382400383</v>
      </c>
      <c r="B11" s="67"/>
      <c r="C11" s="78" t="s">
        <v>600</v>
      </c>
      <c r="D11" s="78"/>
      <c r="E11" s="68">
        <v>35</v>
      </c>
      <c r="F11" s="45">
        <v>2900</v>
      </c>
      <c r="G11" s="39">
        <f t="shared" ref="G11:G34" si="0">ROUNDUP(F11/L11,2)</f>
        <v>2.5999999999999996</v>
      </c>
      <c r="H11" s="49"/>
      <c r="I11" s="57">
        <f t="shared" ref="I11:I34" si="1">F11*H11</f>
        <v>0</v>
      </c>
      <c r="J11" s="58">
        <f t="shared" ref="J11:J34" si="2">G11*H11</f>
        <v>0</v>
      </c>
      <c r="K11" s="59">
        <f t="shared" ref="K11:K34" si="3">H11*E11</f>
        <v>0</v>
      </c>
      <c r="L11" s="55">
        <f>L10</f>
        <v>1118</v>
      </c>
    </row>
    <row r="12" spans="1:12" s="43" customFormat="1" ht="76.5" customHeight="1">
      <c r="A12" s="66">
        <v>8809235973743</v>
      </c>
      <c r="B12" s="67"/>
      <c r="C12" s="78" t="s">
        <v>601</v>
      </c>
      <c r="D12" s="78"/>
      <c r="E12" s="68">
        <v>25</v>
      </c>
      <c r="F12" s="45">
        <v>4400</v>
      </c>
      <c r="G12" s="39">
        <f t="shared" si="0"/>
        <v>3.94</v>
      </c>
      <c r="H12" s="49"/>
      <c r="I12" s="57">
        <f t="shared" si="1"/>
        <v>0</v>
      </c>
      <c r="J12" s="58">
        <f t="shared" si="2"/>
        <v>0</v>
      </c>
      <c r="K12" s="59">
        <f t="shared" si="3"/>
        <v>0</v>
      </c>
      <c r="L12" s="55">
        <f t="shared" ref="L12:L34" si="4">L11</f>
        <v>1118</v>
      </c>
    </row>
    <row r="13" spans="1:12" s="43" customFormat="1" ht="76.5" customHeight="1">
      <c r="A13" s="66">
        <v>8809235973767</v>
      </c>
      <c r="B13" s="67"/>
      <c r="C13" s="78" t="s">
        <v>602</v>
      </c>
      <c r="D13" s="78"/>
      <c r="E13" s="68">
        <v>25</v>
      </c>
      <c r="F13" s="45">
        <v>4400</v>
      </c>
      <c r="G13" s="39">
        <f t="shared" si="0"/>
        <v>3.94</v>
      </c>
      <c r="H13" s="49"/>
      <c r="I13" s="57">
        <f t="shared" si="1"/>
        <v>0</v>
      </c>
      <c r="J13" s="58">
        <f t="shared" si="2"/>
        <v>0</v>
      </c>
      <c r="K13" s="59">
        <f t="shared" si="3"/>
        <v>0</v>
      </c>
      <c r="L13" s="55">
        <f t="shared" si="4"/>
        <v>1118</v>
      </c>
    </row>
    <row r="14" spans="1:12" s="43" customFormat="1" ht="76.5" customHeight="1">
      <c r="A14" s="66">
        <v>8809235973750</v>
      </c>
      <c r="B14" s="67"/>
      <c r="C14" s="78" t="s">
        <v>603</v>
      </c>
      <c r="D14" s="78"/>
      <c r="E14" s="68">
        <v>25</v>
      </c>
      <c r="F14" s="45">
        <v>4400</v>
      </c>
      <c r="G14" s="39">
        <f t="shared" si="0"/>
        <v>3.94</v>
      </c>
      <c r="H14" s="49"/>
      <c r="I14" s="57">
        <f t="shared" si="1"/>
        <v>0</v>
      </c>
      <c r="J14" s="58">
        <f t="shared" si="2"/>
        <v>0</v>
      </c>
      <c r="K14" s="59">
        <f t="shared" si="3"/>
        <v>0</v>
      </c>
      <c r="L14" s="55">
        <f t="shared" si="4"/>
        <v>1118</v>
      </c>
    </row>
    <row r="15" spans="1:12" s="43" customFormat="1" ht="76.5" customHeight="1">
      <c r="A15" s="66"/>
      <c r="B15" s="67"/>
      <c r="C15" s="78" t="s">
        <v>604</v>
      </c>
      <c r="D15" s="78"/>
      <c r="E15" s="68">
        <v>350</v>
      </c>
      <c r="F15" s="45">
        <v>9900</v>
      </c>
      <c r="G15" s="39">
        <f t="shared" si="0"/>
        <v>8.86</v>
      </c>
      <c r="H15" s="49"/>
      <c r="I15" s="57">
        <f t="shared" si="1"/>
        <v>0</v>
      </c>
      <c r="J15" s="58">
        <f t="shared" si="2"/>
        <v>0</v>
      </c>
      <c r="K15" s="59">
        <f t="shared" si="3"/>
        <v>0</v>
      </c>
      <c r="L15" s="55">
        <f t="shared" si="4"/>
        <v>1118</v>
      </c>
    </row>
    <row r="16" spans="1:12" s="43" customFormat="1" ht="76.5" customHeight="1">
      <c r="A16" s="66"/>
      <c r="B16" s="67"/>
      <c r="C16" s="78" t="s">
        <v>605</v>
      </c>
      <c r="D16" s="78"/>
      <c r="E16" s="68">
        <v>350</v>
      </c>
      <c r="F16" s="45">
        <v>9900</v>
      </c>
      <c r="G16" s="39">
        <f t="shared" si="0"/>
        <v>8.86</v>
      </c>
      <c r="H16" s="49"/>
      <c r="I16" s="57">
        <f t="shared" si="1"/>
        <v>0</v>
      </c>
      <c r="J16" s="58">
        <f t="shared" si="2"/>
        <v>0</v>
      </c>
      <c r="K16" s="59">
        <f t="shared" si="3"/>
        <v>0</v>
      </c>
      <c r="L16" s="55">
        <f t="shared" si="4"/>
        <v>1118</v>
      </c>
    </row>
    <row r="17" spans="1:12" s="43" customFormat="1" ht="76.5" customHeight="1">
      <c r="A17" s="66"/>
      <c r="B17" s="67"/>
      <c r="C17" s="78" t="s">
        <v>606</v>
      </c>
      <c r="D17" s="78"/>
      <c r="E17" s="68">
        <v>350</v>
      </c>
      <c r="F17" s="45">
        <v>9900</v>
      </c>
      <c r="G17" s="39">
        <f t="shared" si="0"/>
        <v>8.86</v>
      </c>
      <c r="H17" s="49"/>
      <c r="I17" s="57">
        <f t="shared" si="1"/>
        <v>0</v>
      </c>
      <c r="J17" s="58">
        <f t="shared" si="2"/>
        <v>0</v>
      </c>
      <c r="K17" s="59">
        <f t="shared" si="3"/>
        <v>0</v>
      </c>
      <c r="L17" s="55">
        <f t="shared" si="4"/>
        <v>1118</v>
      </c>
    </row>
    <row r="18" spans="1:12" s="43" customFormat="1" ht="76.5" customHeight="1">
      <c r="A18" s="66"/>
      <c r="B18" s="67"/>
      <c r="C18" s="78" t="s">
        <v>607</v>
      </c>
      <c r="D18" s="78"/>
      <c r="E18" s="68">
        <v>350</v>
      </c>
      <c r="F18" s="45">
        <v>9900</v>
      </c>
      <c r="G18" s="39">
        <f t="shared" si="0"/>
        <v>8.86</v>
      </c>
      <c r="H18" s="49"/>
      <c r="I18" s="57">
        <f t="shared" si="1"/>
        <v>0</v>
      </c>
      <c r="J18" s="58">
        <f t="shared" si="2"/>
        <v>0</v>
      </c>
      <c r="K18" s="59">
        <f t="shared" si="3"/>
        <v>0</v>
      </c>
      <c r="L18" s="55">
        <f t="shared" si="4"/>
        <v>1118</v>
      </c>
    </row>
    <row r="19" spans="1:12" s="43" customFormat="1" ht="76.5" customHeight="1">
      <c r="A19" s="66">
        <v>8809383003705</v>
      </c>
      <c r="B19" s="67"/>
      <c r="C19" s="78" t="s">
        <v>608</v>
      </c>
      <c r="D19" s="78"/>
      <c r="E19" s="68">
        <v>390</v>
      </c>
      <c r="F19" s="45">
        <v>7800</v>
      </c>
      <c r="G19" s="39">
        <f t="shared" si="0"/>
        <v>6.9799999999999995</v>
      </c>
      <c r="H19" s="49"/>
      <c r="I19" s="57">
        <f t="shared" si="1"/>
        <v>0</v>
      </c>
      <c r="J19" s="58">
        <f t="shared" si="2"/>
        <v>0</v>
      </c>
      <c r="K19" s="59">
        <f t="shared" si="3"/>
        <v>0</v>
      </c>
      <c r="L19" s="55">
        <f t="shared" si="4"/>
        <v>1118</v>
      </c>
    </row>
    <row r="20" spans="1:12" s="43" customFormat="1" ht="76.5" customHeight="1">
      <c r="A20" s="66">
        <v>8809383003675</v>
      </c>
      <c r="B20" s="67"/>
      <c r="C20" s="78" t="s">
        <v>609</v>
      </c>
      <c r="D20" s="78"/>
      <c r="E20" s="68">
        <v>390</v>
      </c>
      <c r="F20" s="45">
        <v>7800</v>
      </c>
      <c r="G20" s="39">
        <f t="shared" si="0"/>
        <v>6.9799999999999995</v>
      </c>
      <c r="H20" s="49"/>
      <c r="I20" s="57">
        <f t="shared" si="1"/>
        <v>0</v>
      </c>
      <c r="J20" s="58">
        <f t="shared" si="2"/>
        <v>0</v>
      </c>
      <c r="K20" s="59">
        <f t="shared" si="3"/>
        <v>0</v>
      </c>
      <c r="L20" s="55">
        <f t="shared" si="4"/>
        <v>1118</v>
      </c>
    </row>
    <row r="21" spans="1:12" s="43" customFormat="1" ht="76.5" customHeight="1">
      <c r="A21" s="66">
        <v>8809383003682</v>
      </c>
      <c r="B21" s="67"/>
      <c r="C21" s="78" t="s">
        <v>610</v>
      </c>
      <c r="D21" s="78"/>
      <c r="E21" s="68">
        <v>390</v>
      </c>
      <c r="F21" s="45">
        <v>7800</v>
      </c>
      <c r="G21" s="39">
        <f t="shared" si="0"/>
        <v>6.9799999999999995</v>
      </c>
      <c r="H21" s="49"/>
      <c r="I21" s="57">
        <f t="shared" si="1"/>
        <v>0</v>
      </c>
      <c r="J21" s="58">
        <f t="shared" si="2"/>
        <v>0</v>
      </c>
      <c r="K21" s="59">
        <f t="shared" si="3"/>
        <v>0</v>
      </c>
      <c r="L21" s="55">
        <f t="shared" si="4"/>
        <v>1118</v>
      </c>
    </row>
    <row r="22" spans="1:12" s="43" customFormat="1" ht="76.5" customHeight="1">
      <c r="A22" s="66">
        <v>8809383003699</v>
      </c>
      <c r="B22" s="67"/>
      <c r="C22" s="78" t="s">
        <v>611</v>
      </c>
      <c r="D22" s="78"/>
      <c r="E22" s="68">
        <v>390</v>
      </c>
      <c r="F22" s="45">
        <v>7800</v>
      </c>
      <c r="G22" s="39">
        <f t="shared" si="0"/>
        <v>6.9799999999999995</v>
      </c>
      <c r="H22" s="49"/>
      <c r="I22" s="57">
        <f t="shared" si="1"/>
        <v>0</v>
      </c>
      <c r="J22" s="58">
        <f t="shared" si="2"/>
        <v>0</v>
      </c>
      <c r="K22" s="59">
        <f t="shared" si="3"/>
        <v>0</v>
      </c>
      <c r="L22" s="55">
        <f t="shared" si="4"/>
        <v>1118</v>
      </c>
    </row>
    <row r="23" spans="1:12" s="43" customFormat="1" ht="76.5" customHeight="1">
      <c r="A23" s="69">
        <v>8809383001992</v>
      </c>
      <c r="B23" s="67"/>
      <c r="C23" s="78" t="s">
        <v>612</v>
      </c>
      <c r="D23" s="78"/>
      <c r="E23" s="70">
        <v>320</v>
      </c>
      <c r="F23" s="45">
        <v>4400</v>
      </c>
      <c r="G23" s="39">
        <f t="shared" si="0"/>
        <v>3.94</v>
      </c>
      <c r="H23" s="49"/>
      <c r="I23" s="57">
        <f t="shared" si="1"/>
        <v>0</v>
      </c>
      <c r="J23" s="58">
        <f t="shared" si="2"/>
        <v>0</v>
      </c>
      <c r="K23" s="59">
        <f t="shared" si="3"/>
        <v>0</v>
      </c>
      <c r="L23" s="55">
        <f t="shared" si="4"/>
        <v>1118</v>
      </c>
    </row>
    <row r="24" spans="1:12" s="43" customFormat="1" ht="76.5" customHeight="1">
      <c r="A24" s="69">
        <v>8809383002067</v>
      </c>
      <c r="B24" s="67"/>
      <c r="C24" s="78" t="s">
        <v>613</v>
      </c>
      <c r="D24" s="78"/>
      <c r="E24" s="70">
        <v>190</v>
      </c>
      <c r="F24" s="45">
        <v>4400</v>
      </c>
      <c r="G24" s="39">
        <f t="shared" si="0"/>
        <v>3.94</v>
      </c>
      <c r="H24" s="49"/>
      <c r="I24" s="57">
        <f t="shared" si="1"/>
        <v>0</v>
      </c>
      <c r="J24" s="58">
        <f t="shared" si="2"/>
        <v>0</v>
      </c>
      <c r="K24" s="59">
        <f t="shared" si="3"/>
        <v>0</v>
      </c>
      <c r="L24" s="55">
        <f t="shared" si="4"/>
        <v>1118</v>
      </c>
    </row>
    <row r="25" spans="1:12" s="43" customFormat="1" ht="76.5" customHeight="1">
      <c r="A25" s="69">
        <v>8809383002050</v>
      </c>
      <c r="B25" s="67"/>
      <c r="C25" s="78" t="s">
        <v>614</v>
      </c>
      <c r="D25" s="78"/>
      <c r="E25" s="70">
        <v>190</v>
      </c>
      <c r="F25" s="45">
        <v>4100</v>
      </c>
      <c r="G25" s="39">
        <f t="shared" si="0"/>
        <v>3.67</v>
      </c>
      <c r="H25" s="49"/>
      <c r="I25" s="57">
        <f t="shared" si="1"/>
        <v>0</v>
      </c>
      <c r="J25" s="58">
        <f t="shared" si="2"/>
        <v>0</v>
      </c>
      <c r="K25" s="59">
        <f t="shared" si="3"/>
        <v>0</v>
      </c>
      <c r="L25" s="55">
        <f t="shared" si="4"/>
        <v>1118</v>
      </c>
    </row>
    <row r="26" spans="1:12" s="43" customFormat="1" ht="76.5" customHeight="1">
      <c r="A26" s="66">
        <v>8809237820731</v>
      </c>
      <c r="B26" s="67"/>
      <c r="C26" s="78" t="s">
        <v>615</v>
      </c>
      <c r="D26" s="78"/>
      <c r="E26" s="68">
        <v>390</v>
      </c>
      <c r="F26" s="45">
        <v>3100</v>
      </c>
      <c r="G26" s="39">
        <f t="shared" si="0"/>
        <v>2.78</v>
      </c>
      <c r="H26" s="49"/>
      <c r="I26" s="57">
        <f t="shared" si="1"/>
        <v>0</v>
      </c>
      <c r="J26" s="58">
        <f t="shared" si="2"/>
        <v>0</v>
      </c>
      <c r="K26" s="59">
        <f t="shared" si="3"/>
        <v>0</v>
      </c>
      <c r="L26" s="55">
        <f t="shared" si="4"/>
        <v>1118</v>
      </c>
    </row>
    <row r="27" spans="1:12" s="43" customFormat="1" ht="76.5" customHeight="1">
      <c r="A27" s="66">
        <v>8809383002111</v>
      </c>
      <c r="B27" s="67"/>
      <c r="C27" s="78" t="s">
        <v>616</v>
      </c>
      <c r="D27" s="78"/>
      <c r="E27" s="68">
        <v>180</v>
      </c>
      <c r="F27" s="45">
        <v>3100</v>
      </c>
      <c r="G27" s="39">
        <f t="shared" si="0"/>
        <v>2.78</v>
      </c>
      <c r="H27" s="49"/>
      <c r="I27" s="57">
        <f t="shared" si="1"/>
        <v>0</v>
      </c>
      <c r="J27" s="58">
        <f t="shared" si="2"/>
        <v>0</v>
      </c>
      <c r="K27" s="59">
        <f t="shared" si="3"/>
        <v>0</v>
      </c>
      <c r="L27" s="55">
        <f t="shared" si="4"/>
        <v>1118</v>
      </c>
    </row>
    <row r="28" spans="1:12" s="43" customFormat="1" ht="76.5" customHeight="1">
      <c r="A28" s="66">
        <v>8809383001763</v>
      </c>
      <c r="B28" s="67"/>
      <c r="C28" s="78" t="s">
        <v>617</v>
      </c>
      <c r="D28" s="78"/>
      <c r="E28" s="68">
        <v>340</v>
      </c>
      <c r="F28" s="45">
        <v>3000</v>
      </c>
      <c r="G28" s="39">
        <f t="shared" si="0"/>
        <v>2.69</v>
      </c>
      <c r="H28" s="49"/>
      <c r="I28" s="57">
        <f t="shared" si="1"/>
        <v>0</v>
      </c>
      <c r="J28" s="58">
        <f t="shared" si="2"/>
        <v>0</v>
      </c>
      <c r="K28" s="59">
        <f t="shared" si="3"/>
        <v>0</v>
      </c>
      <c r="L28" s="55">
        <f t="shared" si="4"/>
        <v>1118</v>
      </c>
    </row>
    <row r="29" spans="1:12" s="43" customFormat="1" ht="76.5" customHeight="1">
      <c r="A29" s="71">
        <v>8809383005396</v>
      </c>
      <c r="B29" s="67"/>
      <c r="C29" s="78" t="s">
        <v>618</v>
      </c>
      <c r="D29" s="78"/>
      <c r="E29" s="68">
        <v>180</v>
      </c>
      <c r="F29" s="45">
        <v>4400</v>
      </c>
      <c r="G29" s="39">
        <f t="shared" si="0"/>
        <v>3.94</v>
      </c>
      <c r="H29" s="49"/>
      <c r="I29" s="57">
        <f t="shared" si="1"/>
        <v>0</v>
      </c>
      <c r="J29" s="58">
        <f t="shared" si="2"/>
        <v>0</v>
      </c>
      <c r="K29" s="59">
        <f t="shared" si="3"/>
        <v>0</v>
      </c>
      <c r="L29" s="55">
        <f t="shared" si="4"/>
        <v>1118</v>
      </c>
    </row>
    <row r="30" spans="1:12" s="43" customFormat="1" ht="76.5" customHeight="1">
      <c r="A30" s="69">
        <v>8809383005327</v>
      </c>
      <c r="B30" s="67"/>
      <c r="C30" s="78" t="s">
        <v>619</v>
      </c>
      <c r="D30" s="78"/>
      <c r="E30" s="70">
        <v>190</v>
      </c>
      <c r="F30" s="45">
        <v>4400</v>
      </c>
      <c r="G30" s="39">
        <f t="shared" si="0"/>
        <v>3.94</v>
      </c>
      <c r="H30" s="49"/>
      <c r="I30" s="57">
        <f t="shared" si="1"/>
        <v>0</v>
      </c>
      <c r="J30" s="58">
        <f t="shared" si="2"/>
        <v>0</v>
      </c>
      <c r="K30" s="59">
        <f t="shared" si="3"/>
        <v>0</v>
      </c>
      <c r="L30" s="55">
        <f t="shared" si="4"/>
        <v>1118</v>
      </c>
    </row>
    <row r="31" spans="1:12" s="43" customFormat="1" ht="76.5" customHeight="1">
      <c r="A31" s="69">
        <v>8809383005372</v>
      </c>
      <c r="B31" s="67"/>
      <c r="C31" s="78" t="s">
        <v>620</v>
      </c>
      <c r="D31" s="78"/>
      <c r="E31" s="70">
        <v>190</v>
      </c>
      <c r="F31" s="45">
        <v>4400</v>
      </c>
      <c r="G31" s="39">
        <f t="shared" si="0"/>
        <v>3.94</v>
      </c>
      <c r="H31" s="49"/>
      <c r="I31" s="57">
        <f t="shared" si="1"/>
        <v>0</v>
      </c>
      <c r="J31" s="58">
        <f t="shared" si="2"/>
        <v>0</v>
      </c>
      <c r="K31" s="59">
        <f t="shared" si="3"/>
        <v>0</v>
      </c>
      <c r="L31" s="55">
        <f t="shared" si="4"/>
        <v>1118</v>
      </c>
    </row>
    <row r="32" spans="1:12" s="43" customFormat="1" ht="76.5" customHeight="1">
      <c r="A32" s="66">
        <v>8809383005341</v>
      </c>
      <c r="B32" s="67"/>
      <c r="C32" s="78" t="s">
        <v>621</v>
      </c>
      <c r="D32" s="78"/>
      <c r="E32" s="68">
        <v>390</v>
      </c>
      <c r="F32" s="45">
        <v>4000</v>
      </c>
      <c r="G32" s="39">
        <f t="shared" si="0"/>
        <v>3.5799999999999996</v>
      </c>
      <c r="H32" s="49"/>
      <c r="I32" s="57">
        <f t="shared" si="1"/>
        <v>0</v>
      </c>
      <c r="J32" s="58">
        <f t="shared" si="2"/>
        <v>0</v>
      </c>
      <c r="K32" s="59">
        <f t="shared" si="3"/>
        <v>0</v>
      </c>
      <c r="L32" s="55">
        <f t="shared" si="4"/>
        <v>1118</v>
      </c>
    </row>
    <row r="33" spans="1:12" s="43" customFormat="1" ht="76.5" customHeight="1">
      <c r="A33" s="66">
        <v>8809383005334</v>
      </c>
      <c r="B33" s="67"/>
      <c r="C33" s="78" t="s">
        <v>622</v>
      </c>
      <c r="D33" s="78"/>
      <c r="E33" s="68">
        <v>180</v>
      </c>
      <c r="F33" s="45">
        <v>3300</v>
      </c>
      <c r="G33" s="39">
        <f t="shared" si="0"/>
        <v>2.96</v>
      </c>
      <c r="H33" s="49"/>
      <c r="I33" s="57">
        <f t="shared" si="1"/>
        <v>0</v>
      </c>
      <c r="J33" s="58">
        <f t="shared" si="2"/>
        <v>0</v>
      </c>
      <c r="K33" s="59">
        <f t="shared" si="3"/>
        <v>0</v>
      </c>
      <c r="L33" s="55">
        <f t="shared" si="4"/>
        <v>1118</v>
      </c>
    </row>
    <row r="34" spans="1:12" s="43" customFormat="1" ht="76.5" customHeight="1">
      <c r="A34" s="66">
        <v>8809383005365</v>
      </c>
      <c r="B34" s="67"/>
      <c r="C34" s="78" t="s">
        <v>623</v>
      </c>
      <c r="D34" s="78"/>
      <c r="E34" s="68">
        <v>340</v>
      </c>
      <c r="F34" s="45">
        <v>3000</v>
      </c>
      <c r="G34" s="39">
        <f t="shared" si="0"/>
        <v>2.69</v>
      </c>
      <c r="H34" s="49"/>
      <c r="I34" s="57">
        <f t="shared" si="1"/>
        <v>0</v>
      </c>
      <c r="J34" s="58">
        <f t="shared" si="2"/>
        <v>0</v>
      </c>
      <c r="K34" s="59">
        <f t="shared" si="3"/>
        <v>0</v>
      </c>
      <c r="L34" s="55">
        <f t="shared" si="4"/>
        <v>1118</v>
      </c>
    </row>
    <row r="35" spans="1:12" customFormat="1" ht="21">
      <c r="A35" s="7"/>
      <c r="B35" s="7"/>
      <c r="C35" s="79" t="s">
        <v>3</v>
      </c>
      <c r="D35" s="80"/>
      <c r="E35" s="80"/>
      <c r="F35" s="80"/>
      <c r="G35" s="80"/>
      <c r="H35" s="81"/>
      <c r="I35" s="32">
        <f>SUM(I11:I34)</f>
        <v>0</v>
      </c>
      <c r="J35" s="32">
        <f>SUM(J11:J34)</f>
        <v>0</v>
      </c>
      <c r="K35" s="32">
        <f>SUM(K11:K34)</f>
        <v>0</v>
      </c>
      <c r="L35" s="56"/>
    </row>
  </sheetData>
  <mergeCells count="40">
    <mergeCell ref="A4:B4"/>
    <mergeCell ref="A1:K1"/>
    <mergeCell ref="A3:C3"/>
    <mergeCell ref="A9:A10"/>
    <mergeCell ref="B9:B10"/>
    <mergeCell ref="C30:D30"/>
    <mergeCell ref="C31:D31"/>
    <mergeCell ref="C32:D32"/>
    <mergeCell ref="C22:D22"/>
    <mergeCell ref="C23:D23"/>
    <mergeCell ref="C24:D24"/>
    <mergeCell ref="C17:D17"/>
    <mergeCell ref="C18:D18"/>
    <mergeCell ref="C19:D19"/>
    <mergeCell ref="C20:D20"/>
    <mergeCell ref="C21:D21"/>
    <mergeCell ref="C35:H35"/>
    <mergeCell ref="C9:D10"/>
    <mergeCell ref="C11:D11"/>
    <mergeCell ref="C12:D12"/>
    <mergeCell ref="C13:D13"/>
    <mergeCell ref="C14:D14"/>
    <mergeCell ref="C15:D15"/>
    <mergeCell ref="C16:D16"/>
    <mergeCell ref="C33:D33"/>
    <mergeCell ref="H9:H10"/>
    <mergeCell ref="E9:E10"/>
    <mergeCell ref="G9:G10"/>
    <mergeCell ref="F9:F10"/>
    <mergeCell ref="C34:D34"/>
    <mergeCell ref="C25:D25"/>
    <mergeCell ref="C26:D26"/>
    <mergeCell ref="C27:D27"/>
    <mergeCell ref="C28:D28"/>
    <mergeCell ref="C29:D29"/>
    <mergeCell ref="H3:K3"/>
    <mergeCell ref="H4:I4"/>
    <mergeCell ref="J4:K5"/>
    <mergeCell ref="J6:J7"/>
    <mergeCell ref="K6:K7"/>
  </mergeCells>
  <printOptions horizontalCentered="1"/>
  <pageMargins left="0.19685039370078741" right="0.19685039370078741" top="0.39370078740157483" bottom="0.19685039370078741" header="0" footer="0"/>
  <pageSetup paperSize="9" scale="59" fitToHeight="0" orientation="landscape" horizontalDpi="180" verticalDpi="180" r:id="rId1"/>
  <headerFooter>
    <oddHeader>&amp;C&amp;P</oddHeader>
  </headerFooter>
  <drawing r:id="rId2"/>
</worksheet>
</file>

<file path=xl/worksheets/sheet2.xml><?xml version="1.0" encoding="utf-8"?>
<worksheet xmlns="http://schemas.openxmlformats.org/spreadsheetml/2006/main" xmlns:r="http://schemas.openxmlformats.org/officeDocument/2006/relationships">
  <dimension ref="A1:T133"/>
  <sheetViews>
    <sheetView workbookViewId="0">
      <selection activeCell="H13" sqref="H13"/>
    </sheetView>
  </sheetViews>
  <sheetFormatPr defaultColWidth="9.85546875" defaultRowHeight="15"/>
  <cols>
    <col min="4" max="4" width="8.140625" style="3" customWidth="1"/>
    <col min="5" max="6" width="12.5703125" style="3" customWidth="1"/>
    <col min="12" max="13" width="20.28515625" customWidth="1"/>
  </cols>
  <sheetData>
    <row r="1" spans="4:20" ht="25.5">
      <c r="D1" s="17" t="s">
        <v>7</v>
      </c>
      <c r="E1" s="17" t="s">
        <v>9</v>
      </c>
      <c r="F1" s="95" t="s">
        <v>625</v>
      </c>
      <c r="H1" s="92" t="s">
        <v>6</v>
      </c>
      <c r="I1" s="92"/>
      <c r="J1" s="92"/>
      <c r="K1" s="92"/>
      <c r="L1" s="19">
        <f>Blumei!C4</f>
        <v>0</v>
      </c>
      <c r="M1" s="19">
        <f>L1</f>
        <v>0</v>
      </c>
    </row>
    <row r="2" spans="4:20">
      <c r="D2" s="17">
        <v>0.5</v>
      </c>
      <c r="E2" s="18">
        <v>32500</v>
      </c>
      <c r="F2" s="18">
        <v>33000</v>
      </c>
      <c r="H2" s="94" t="str">
        <f>E1</f>
        <v>Россия</v>
      </c>
      <c r="I2" s="94"/>
      <c r="J2" s="94"/>
      <c r="K2" s="94" t="str">
        <f>F1</f>
        <v>Казахстан,
Украина</v>
      </c>
      <c r="L2" s="94"/>
      <c r="M2" s="94"/>
    </row>
    <row r="3" spans="4:20" ht="15.75">
      <c r="D3" s="17">
        <v>0.75</v>
      </c>
      <c r="E3" s="18">
        <v>35500</v>
      </c>
      <c r="F3" s="18">
        <v>36000</v>
      </c>
      <c r="H3" s="93">
        <f>IF(AND(L1&gt;0,L1&lt;0.75),E2,IF(AND(L1&gt;=0.75,L1&lt;1),E3,
IF(AND(L1&gt;=1,L1&lt;1.25),E4,IF(AND(L1&gt;=1.25,L1&lt;1.5),E5,
IF(AND(L1&gt;=1.5,L1&lt;1.75),E6,IF(AND(L1&gt;=1.75,L1&lt;2),E7,
IF(AND(L1&gt;=2,L1&lt;2.5),E8,IF(AND(L1&gt;=2.5,L1&lt;3),E9,
IF(AND(L1&gt;=3,L1&lt;3.5),E10,IF(AND(L1&gt;=3.5,L1&lt;4),E11,
IF(AND(L1&gt;=4,L1&lt;4.5),E12,IF(AND(L1&gt;=4.5,L1&lt;5),E13,
IF(AND(L1&gt;=5,L1&lt;5.5),E14,IF(AND(L1&gt;=5.5,L1&lt;6),E15,
IF(AND(L1&gt;=6,L1&lt;6.5),E16,IF(AND(L1&gt;=6.5,L1&lt;7),E17,
IF(AND(L1&gt;=7,L1&lt;7.5),E18,IF(AND(L1&gt;=7.5,L1&lt;8),E19,
IF(AND(L1&gt;=8,L1&lt;8.5),E20,IF(AND(L1&gt;=8.5,L1&lt;9),E21,
IF(AND(L1&gt;=9,L1&lt;9.5),E22,IF(AND(L1&gt;=9.5,L1&lt;10),E23,
IF(AND(L1&gt;=10,L1&lt;10.5),E24,IF(AND(L1&gt;=10.5,L1&lt;11),E25,
IF(AND(L1&gt;=11,L1&lt;11.5),E26,IF(AND(L1&gt;=11.5,L1&lt;12),E27,
IF(AND(L1&gt;=12,L1&lt;12.5),E28,IF(AND(L1&gt;=12.5,L1&lt;13),E29,IF(AND(L1&gt;=13,L1&lt;13.5),E30,
IF(AND(L1&gt;=13.5,L1&lt;14),E31,IF(AND(L1&gt;=14,L1&lt;14.5),E32,
IF(AND(L1&gt;=14.5,L1&lt;15),E33,IF(AND(L1&gt;=15,L1&lt;15.5),E34,
IF(AND(L1&gt;=15.5,L1&lt;16),E35,IF(AND(L1&gt;=16,L1&lt;16.5),E36,
IF(AND(L1&gt;=16.5,L1&lt;17),E37,IF(AND(L1&gt;=17,L1&lt;17.5),E38,
IF(AND(L1&gt;=17.5,L1&lt;18),E39,IF(AND(L1&gt;=18,L1&lt;18.5),E40,
IF(AND(L1&gt;=18.5,L1&lt;19),E41,IF(AND(L1&gt;=19,L1&lt;19.5),E42,
IF(AND(L1&gt;=19.5,L1&lt;20),E43,IF(AND(L1&gt;=20,L1&lt;20.5),E44,0)))))))))))))))))))))))))))))))))))))))))))</f>
        <v>0</v>
      </c>
      <c r="I3" s="93"/>
      <c r="J3" s="93"/>
      <c r="K3" s="93">
        <f>IF(AND(M1&gt;0,M1&lt;0.75),F2,IF(AND(M1&gt;=0.75,M1&lt;1),F3,
IF(AND(M1&gt;=1,M1&lt;1.25),F4,IF(AND(M1&gt;=1.25,M1&lt;1.5),F5,
IF(AND(M1&gt;=1.5,M1&lt;1.75),F6,IF(AND(M1&gt;=1.75,M1&lt;2),F7,
IF(AND(M1&gt;=2,M1&lt;2.5),F8,IF(AND(M1&gt;=2.5,M1&lt;3),F9,
IF(AND(M1&gt;=3,M1&lt;3.5),F10,IF(AND(M1&gt;=3.5,M1&lt;4),F11,
IF(AND(M1&gt;=4,M1&lt;4.5),F12,IF(AND(M1&gt;=4.5,M1&lt;5),F13,
IF(AND(M1&gt;=5,M1&lt;5.5),F14,IF(AND(M1&gt;=5.5,M1&lt;6),F15,
IF(AND(M1&gt;=6,M1&lt;6.5),F16,IF(AND(M1&gt;=6.5,M1&lt;7),F17,
IF(AND(M1&gt;=7,M1&lt;7.5),F18,IF(AND(M1&gt;=7.5,M1&lt;8),F19,
IF(AND(M1&gt;=8,M1&lt;8.5),F20,IF(AND(M1&gt;=8.5,M1&lt;9),F21,
IF(AND(M1&gt;=9,M1&lt;9.5),F22,IF(AND(M1&gt;=9.5,M1&lt;10),F23,
IF(AND(M1&gt;=10,M1&lt;10.5),F24,IF(AND(M1&gt;=10.5,M1&lt;11),F25,
IF(AND(M1&gt;=11,M1&lt;11.5),F26,IF(AND(M1&gt;=11.5,M1&lt;12),F27,
IF(AND(M1&gt;=12,M1&lt;12.5),F28,IF(AND(M1&gt;=12.5,M1&lt;13),F29,IF(AND(M1&gt;=13,M1&lt;13.5),F30,
IF(AND(M1&gt;=13.5,M1&lt;14),F31,
IF(AND(M1&gt;=14,M1&lt;14.5),F32,
IF(AND(M1&gt;=14.5,M1&lt;15),F33,
IF(AND(M1&gt;=15,M1&lt;15.5),F34,
IF(AND(M1&gt;=15.5,M1&lt;16),F35,
IF(AND(M1&gt;=16,M1&lt;16.5),F36,
IF(AND(M1&gt;=16.5,M1&lt;17),F37,
IF(AND(M1&gt;=17,M1&lt;17.5),F38,
IF(AND(M1&gt;=17.5,M1&lt;18),F39,
IF(AND(M1&gt;=18,M1&lt;18.5),F40,
IF(AND(M1&gt;=18.5,M1&lt;19),F41,
IF(AND(M1&gt;=19,M1&lt;19.5),F42,
IF(AND(M1&gt;=19.5,M1&lt;20),F43,
IF(M1&gt;=20,F44,0)))))))))))))))))))))))))))))))))))))))))))</f>
        <v>0</v>
      </c>
      <c r="L3" s="93"/>
      <c r="M3" s="93"/>
    </row>
    <row r="4" spans="4:20">
      <c r="D4" s="17">
        <v>1</v>
      </c>
      <c r="E4" s="18">
        <v>38500</v>
      </c>
      <c r="F4" s="18">
        <v>39000</v>
      </c>
    </row>
    <row r="5" spans="4:20">
      <c r="D5" s="17">
        <v>1.25</v>
      </c>
      <c r="E5" s="18">
        <v>41500</v>
      </c>
      <c r="F5" s="18">
        <v>42000</v>
      </c>
    </row>
    <row r="6" spans="4:20">
      <c r="D6" s="17">
        <v>1.5</v>
      </c>
      <c r="E6" s="18">
        <v>44500</v>
      </c>
      <c r="F6" s="18">
        <v>45000</v>
      </c>
      <c r="L6" s="4"/>
      <c r="M6" s="4"/>
      <c r="N6" s="4"/>
      <c r="O6" s="4"/>
      <c r="P6" s="4"/>
      <c r="Q6" s="4"/>
      <c r="R6" s="4"/>
      <c r="S6" s="4"/>
      <c r="T6" s="4"/>
    </row>
    <row r="7" spans="4:20">
      <c r="D7" s="17">
        <v>1.75</v>
      </c>
      <c r="E7" s="18">
        <v>48000</v>
      </c>
      <c r="F7" s="18">
        <v>48000</v>
      </c>
      <c r="L7" s="4"/>
      <c r="M7" s="4"/>
      <c r="N7" s="4"/>
      <c r="O7" s="4"/>
      <c r="P7" s="4"/>
      <c r="Q7" s="4"/>
      <c r="R7" s="4"/>
      <c r="S7" s="4"/>
      <c r="T7" s="4"/>
    </row>
    <row r="8" spans="4:20">
      <c r="D8" s="17">
        <v>2</v>
      </c>
      <c r="E8" s="18">
        <v>51000</v>
      </c>
      <c r="F8" s="18">
        <v>51000</v>
      </c>
      <c r="L8" s="4"/>
      <c r="M8" s="4"/>
      <c r="N8" s="4"/>
      <c r="O8" s="4"/>
      <c r="P8" s="4"/>
      <c r="Q8" s="4"/>
      <c r="R8" s="4"/>
      <c r="S8" s="4"/>
      <c r="T8" s="4"/>
    </row>
    <row r="9" spans="4:20">
      <c r="D9" s="17">
        <v>2.5</v>
      </c>
      <c r="E9" s="18">
        <v>56000</v>
      </c>
      <c r="F9" s="18">
        <v>56500</v>
      </c>
      <c r="L9" s="4"/>
      <c r="M9" s="4"/>
      <c r="N9" s="4"/>
      <c r="O9" s="4"/>
      <c r="P9" s="4"/>
      <c r="Q9" s="4"/>
      <c r="R9" s="4"/>
      <c r="S9" s="4"/>
      <c r="T9" s="4"/>
    </row>
    <row r="10" spans="4:20">
      <c r="D10" s="17">
        <v>3</v>
      </c>
      <c r="E10" s="18">
        <v>60500</v>
      </c>
      <c r="F10" s="18">
        <v>62000</v>
      </c>
      <c r="L10" s="4"/>
      <c r="M10" s="4"/>
      <c r="N10" s="4"/>
      <c r="O10" s="4"/>
      <c r="P10" s="4"/>
      <c r="Q10" s="4"/>
      <c r="R10" s="4"/>
      <c r="S10" s="4"/>
      <c r="T10" s="4"/>
    </row>
    <row r="11" spans="4:20">
      <c r="D11" s="17">
        <v>3.5</v>
      </c>
      <c r="E11" s="18">
        <v>65500</v>
      </c>
      <c r="F11" s="18">
        <v>69500</v>
      </c>
    </row>
    <row r="12" spans="4:20">
      <c r="D12" s="17">
        <v>4</v>
      </c>
      <c r="E12" s="18">
        <v>70500</v>
      </c>
      <c r="F12" s="18">
        <v>77000</v>
      </c>
    </row>
    <row r="13" spans="4:20">
      <c r="D13" s="17">
        <v>4.5</v>
      </c>
      <c r="E13" s="18">
        <v>75500</v>
      </c>
      <c r="F13" s="18">
        <v>85000</v>
      </c>
    </row>
    <row r="14" spans="4:20">
      <c r="D14" s="17">
        <v>5</v>
      </c>
      <c r="E14" s="18">
        <v>80500</v>
      </c>
      <c r="F14" s="18">
        <v>92500</v>
      </c>
    </row>
    <row r="15" spans="4:20">
      <c r="D15" s="17">
        <v>5.5</v>
      </c>
      <c r="E15" s="18">
        <v>85000</v>
      </c>
      <c r="F15" s="18">
        <v>100000</v>
      </c>
    </row>
    <row r="16" spans="4:20">
      <c r="D16" s="17">
        <v>6</v>
      </c>
      <c r="E16" s="18">
        <v>90000</v>
      </c>
      <c r="F16" s="18">
        <v>107500</v>
      </c>
    </row>
    <row r="17" spans="4:6">
      <c r="D17" s="17">
        <v>6.5</v>
      </c>
      <c r="E17" s="18">
        <v>95000</v>
      </c>
      <c r="F17" s="18">
        <v>115000</v>
      </c>
    </row>
    <row r="18" spans="4:6">
      <c r="D18" s="17">
        <v>7</v>
      </c>
      <c r="E18" s="18">
        <v>100000</v>
      </c>
      <c r="F18" s="18">
        <v>123000</v>
      </c>
    </row>
    <row r="19" spans="4:6">
      <c r="D19" s="17">
        <v>7.5</v>
      </c>
      <c r="E19" s="18">
        <v>104500</v>
      </c>
      <c r="F19" s="18">
        <v>130500</v>
      </c>
    </row>
    <row r="20" spans="4:6">
      <c r="D20" s="17">
        <v>8</v>
      </c>
      <c r="E20" s="18">
        <v>109500</v>
      </c>
      <c r="F20" s="18">
        <v>138000</v>
      </c>
    </row>
    <row r="21" spans="4:6">
      <c r="D21" s="17">
        <v>8.5</v>
      </c>
      <c r="E21" s="18">
        <v>114500</v>
      </c>
      <c r="F21" s="18">
        <v>145500</v>
      </c>
    </row>
    <row r="22" spans="4:6">
      <c r="D22" s="17">
        <v>9</v>
      </c>
      <c r="E22" s="18">
        <v>119500</v>
      </c>
      <c r="F22" s="18">
        <v>153000</v>
      </c>
    </row>
    <row r="23" spans="4:6">
      <c r="D23" s="17">
        <v>9.5</v>
      </c>
      <c r="E23" s="18">
        <v>124500</v>
      </c>
      <c r="F23" s="18">
        <v>160500</v>
      </c>
    </row>
    <row r="24" spans="4:6">
      <c r="D24" s="17">
        <v>10</v>
      </c>
      <c r="E24" s="18">
        <v>128500</v>
      </c>
      <c r="F24" s="18">
        <v>168500</v>
      </c>
    </row>
    <row r="25" spans="4:6">
      <c r="D25" s="17">
        <v>10.5</v>
      </c>
      <c r="E25" s="18">
        <v>132500</v>
      </c>
      <c r="F25" s="18">
        <v>176000</v>
      </c>
    </row>
    <row r="26" spans="4:6">
      <c r="D26" s="17">
        <v>11</v>
      </c>
      <c r="E26" s="18">
        <v>137000</v>
      </c>
      <c r="F26" s="18">
        <v>183500</v>
      </c>
    </row>
    <row r="27" spans="4:6">
      <c r="D27" s="17">
        <v>11.5</v>
      </c>
      <c r="E27" s="18">
        <v>141000</v>
      </c>
      <c r="F27" s="18">
        <v>191000</v>
      </c>
    </row>
    <row r="28" spans="4:6">
      <c r="D28" s="17">
        <v>12</v>
      </c>
      <c r="E28" s="18">
        <v>145000</v>
      </c>
      <c r="F28" s="18">
        <v>198500</v>
      </c>
    </row>
    <row r="29" spans="4:6">
      <c r="D29" s="17">
        <v>12.5</v>
      </c>
      <c r="E29" s="18">
        <v>149500</v>
      </c>
      <c r="F29" s="18">
        <v>206000</v>
      </c>
    </row>
    <row r="30" spans="4:6">
      <c r="D30" s="17">
        <v>13</v>
      </c>
      <c r="E30" s="18">
        <v>153500</v>
      </c>
      <c r="F30" s="18">
        <v>214000</v>
      </c>
    </row>
    <row r="31" spans="4:6">
      <c r="D31" s="17">
        <v>13.5</v>
      </c>
      <c r="E31" s="18">
        <v>157500</v>
      </c>
      <c r="F31" s="18">
        <v>221500</v>
      </c>
    </row>
    <row r="32" spans="4:6">
      <c r="D32" s="17">
        <v>14</v>
      </c>
      <c r="E32" s="18">
        <v>161500</v>
      </c>
      <c r="F32" s="18">
        <v>229000</v>
      </c>
    </row>
    <row r="33" spans="4:6">
      <c r="D33" s="17">
        <v>14.5</v>
      </c>
      <c r="E33" s="18">
        <v>166000</v>
      </c>
      <c r="F33" s="18">
        <v>236500</v>
      </c>
    </row>
    <row r="34" spans="4:6">
      <c r="D34" s="17">
        <v>15</v>
      </c>
      <c r="E34" s="18">
        <v>170000</v>
      </c>
      <c r="F34" s="18">
        <v>244000</v>
      </c>
    </row>
    <row r="35" spans="4:6">
      <c r="D35" s="17">
        <v>15.5</v>
      </c>
      <c r="E35" s="18">
        <v>174000</v>
      </c>
      <c r="F35" s="18">
        <v>252000</v>
      </c>
    </row>
    <row r="36" spans="4:6">
      <c r="D36" s="17">
        <v>16</v>
      </c>
      <c r="E36" s="18">
        <v>178500</v>
      </c>
      <c r="F36" s="18">
        <v>259500</v>
      </c>
    </row>
    <row r="37" spans="4:6">
      <c r="D37" s="17">
        <v>16.5</v>
      </c>
      <c r="E37" s="18">
        <v>182500</v>
      </c>
      <c r="F37" s="17"/>
    </row>
    <row r="38" spans="4:6">
      <c r="D38" s="17">
        <v>17</v>
      </c>
      <c r="E38" s="18">
        <v>186500</v>
      </c>
      <c r="F38" s="17"/>
    </row>
    <row r="39" spans="4:6">
      <c r="D39" s="17">
        <v>17.5</v>
      </c>
      <c r="E39" s="18">
        <v>191000</v>
      </c>
      <c r="F39" s="17"/>
    </row>
    <row r="40" spans="4:6">
      <c r="D40" s="17">
        <v>18</v>
      </c>
      <c r="E40" s="18">
        <v>195000</v>
      </c>
      <c r="F40" s="17"/>
    </row>
    <row r="41" spans="4:6">
      <c r="D41" s="17">
        <v>18.5</v>
      </c>
      <c r="E41" s="18">
        <v>199000</v>
      </c>
      <c r="F41" s="17"/>
    </row>
    <row r="42" spans="4:6">
      <c r="D42" s="17">
        <v>19</v>
      </c>
      <c r="E42" s="18">
        <v>203500</v>
      </c>
      <c r="F42" s="17"/>
    </row>
    <row r="43" spans="4:6">
      <c r="D43" s="17">
        <v>19.5</v>
      </c>
      <c r="E43" s="18">
        <v>207500</v>
      </c>
      <c r="F43" s="17"/>
    </row>
    <row r="44" spans="4:6">
      <c r="D44" s="17">
        <v>20</v>
      </c>
      <c r="E44" s="18">
        <v>211500</v>
      </c>
      <c r="F44" s="17"/>
    </row>
    <row r="78" spans="12:12">
      <c r="L78" s="1"/>
    </row>
    <row r="79" spans="12:12">
      <c r="L79" s="1"/>
    </row>
    <row r="80" spans="12:12">
      <c r="L80" s="1"/>
    </row>
    <row r="81" spans="1:20">
      <c r="L81" s="1"/>
      <c r="M81" s="1"/>
      <c r="N81" s="1"/>
      <c r="O81" s="1"/>
      <c r="P81" s="1"/>
      <c r="Q81" s="1"/>
      <c r="R81" s="1"/>
      <c r="S81" s="1"/>
      <c r="T81" s="1"/>
    </row>
    <row r="82" spans="1:20">
      <c r="L82" s="1"/>
      <c r="M82" s="1"/>
      <c r="N82" s="1"/>
      <c r="O82" s="1"/>
      <c r="P82" s="1"/>
      <c r="Q82" s="1"/>
      <c r="R82" s="1"/>
      <c r="S82" s="1"/>
      <c r="T82" s="1"/>
    </row>
    <row r="83" spans="1:20">
      <c r="L83" s="1"/>
      <c r="M83" s="1"/>
      <c r="N83" s="1"/>
      <c r="O83" s="1"/>
      <c r="P83" s="1"/>
      <c r="Q83" s="1"/>
      <c r="R83" s="1"/>
      <c r="S83" s="1"/>
      <c r="T83" s="1"/>
    </row>
    <row r="84" spans="1:20">
      <c r="L84" s="1"/>
      <c r="M84" s="1"/>
      <c r="N84" s="1"/>
      <c r="O84" s="1"/>
      <c r="P84" s="1"/>
      <c r="Q84" s="1"/>
      <c r="R84" s="1"/>
      <c r="S84" s="1"/>
      <c r="T84" s="1"/>
    </row>
    <row r="85" spans="1:20">
      <c r="L85" s="1"/>
      <c r="M85" s="1"/>
      <c r="N85" s="1"/>
      <c r="O85" s="1"/>
      <c r="P85" s="1"/>
      <c r="Q85" s="1"/>
      <c r="R85" s="1"/>
      <c r="S85" s="1"/>
      <c r="T85" s="1"/>
    </row>
    <row r="86" spans="1:20">
      <c r="L86" s="1"/>
      <c r="M86" s="1"/>
      <c r="N86" s="1"/>
      <c r="O86" s="1"/>
      <c r="P86" s="1"/>
      <c r="Q86" s="1"/>
      <c r="R86" s="1"/>
      <c r="S86" s="1"/>
      <c r="T86" s="1"/>
    </row>
    <row r="88" spans="1:20">
      <c r="A88" s="2"/>
      <c r="B88" s="2"/>
      <c r="C88" s="2"/>
      <c r="G88" s="2"/>
      <c r="H88" s="2"/>
      <c r="I88" s="2"/>
      <c r="J88" s="2"/>
      <c r="K88" s="2"/>
    </row>
    <row r="89" spans="1:20">
      <c r="A89" s="2"/>
      <c r="B89" s="2"/>
      <c r="C89" s="2"/>
      <c r="G89" s="2"/>
      <c r="H89" s="2"/>
      <c r="I89" s="2"/>
      <c r="J89" s="2"/>
      <c r="K89" s="2"/>
    </row>
    <row r="90" spans="1:20">
      <c r="A90" s="6"/>
      <c r="B90" s="6"/>
      <c r="C90" s="6"/>
      <c r="D90" s="13"/>
      <c r="E90" s="13"/>
      <c r="F90" s="13"/>
      <c r="G90" s="6"/>
      <c r="H90" s="6"/>
      <c r="I90" s="6"/>
      <c r="J90" s="6"/>
      <c r="K90" s="6"/>
    </row>
    <row r="91" spans="1:20">
      <c r="A91" s="6"/>
      <c r="B91" s="6"/>
      <c r="C91" s="6"/>
      <c r="D91" s="13"/>
      <c r="E91" s="13"/>
      <c r="F91" s="13"/>
      <c r="G91" s="6"/>
      <c r="H91" s="6"/>
      <c r="I91" s="6"/>
      <c r="J91" s="6"/>
      <c r="K91" s="6"/>
    </row>
    <row r="92" spans="1:20">
      <c r="A92" s="6"/>
      <c r="B92" s="6"/>
      <c r="C92" s="6"/>
      <c r="D92" s="13"/>
      <c r="E92" s="13"/>
      <c r="F92" s="13"/>
      <c r="G92" s="6"/>
      <c r="H92" s="6"/>
      <c r="I92" s="6"/>
      <c r="J92" s="6"/>
      <c r="K92" s="6"/>
    </row>
    <row r="93" spans="1:20" ht="21">
      <c r="A93" s="6"/>
      <c r="B93" s="6"/>
      <c r="C93" s="6"/>
      <c r="D93" s="15"/>
      <c r="E93" s="15"/>
      <c r="F93" s="12"/>
      <c r="G93" s="8"/>
      <c r="H93" s="6"/>
      <c r="I93" s="6"/>
      <c r="J93" s="6"/>
      <c r="K93" s="11"/>
    </row>
    <row r="94" spans="1:20" ht="26.25">
      <c r="A94" s="6"/>
      <c r="B94" s="6"/>
      <c r="C94" s="6"/>
      <c r="D94" s="15"/>
      <c r="E94" s="16"/>
      <c r="F94" s="9"/>
      <c r="G94" s="9"/>
      <c r="H94" s="6"/>
      <c r="I94" s="6"/>
      <c r="J94" s="6"/>
      <c r="K94" s="11"/>
    </row>
    <row r="95" spans="1:20">
      <c r="A95" s="6"/>
      <c r="B95" s="6"/>
      <c r="C95" s="6"/>
      <c r="D95" s="13"/>
      <c r="E95" s="13"/>
      <c r="F95" s="13"/>
      <c r="G95" s="6"/>
      <c r="H95" s="6"/>
      <c r="I95" s="6"/>
      <c r="J95" s="6"/>
      <c r="K95" s="6"/>
    </row>
    <row r="96" spans="1:20">
      <c r="A96" s="6"/>
      <c r="B96" s="6"/>
      <c r="C96" s="6"/>
      <c r="D96" s="13"/>
      <c r="E96" s="13"/>
      <c r="F96" s="13"/>
      <c r="G96" s="6"/>
      <c r="H96" s="6"/>
      <c r="I96" s="6"/>
      <c r="J96" s="6"/>
      <c r="K96" s="11"/>
    </row>
    <row r="97" spans="1:11">
      <c r="A97" s="6"/>
      <c r="B97" s="6"/>
      <c r="C97" s="6"/>
      <c r="D97" s="13"/>
      <c r="E97" s="13"/>
      <c r="F97" s="13"/>
      <c r="G97" s="6"/>
      <c r="H97" s="6"/>
      <c r="I97" s="6"/>
      <c r="J97" s="6"/>
      <c r="K97" s="6"/>
    </row>
    <row r="98" spans="1:11">
      <c r="A98" s="6"/>
      <c r="B98" s="6"/>
      <c r="C98" s="6"/>
      <c r="D98" s="13"/>
      <c r="E98" s="13"/>
      <c r="F98" s="13"/>
      <c r="G98" s="6"/>
      <c r="H98" s="6"/>
      <c r="I98" s="6"/>
      <c r="J98" s="6"/>
      <c r="K98" s="11"/>
    </row>
    <row r="99" spans="1:11">
      <c r="A99" s="6"/>
      <c r="B99" s="6"/>
      <c r="C99" s="6"/>
      <c r="D99" s="13"/>
      <c r="E99" s="13"/>
      <c r="F99" s="13"/>
      <c r="G99" s="6"/>
      <c r="H99" s="6"/>
      <c r="I99" s="6"/>
      <c r="J99" s="6"/>
      <c r="K99" s="11"/>
    </row>
    <row r="100" spans="1:11">
      <c r="A100" s="6"/>
      <c r="B100" s="6"/>
      <c r="C100" s="6"/>
      <c r="D100" s="13"/>
      <c r="E100" s="13"/>
      <c r="F100" s="13"/>
      <c r="G100" s="6"/>
      <c r="H100" s="6"/>
      <c r="I100" s="6"/>
      <c r="J100" s="6"/>
      <c r="K100" s="6"/>
    </row>
    <row r="101" spans="1:11">
      <c r="A101" s="6"/>
      <c r="B101" s="6"/>
      <c r="C101" s="6"/>
      <c r="D101" s="13"/>
      <c r="E101" s="13"/>
      <c r="F101" s="13"/>
      <c r="G101" s="6"/>
      <c r="H101" s="6"/>
      <c r="I101" s="6"/>
      <c r="J101" s="6"/>
      <c r="K101" s="6"/>
    </row>
    <row r="102" spans="1:11">
      <c r="A102" s="6"/>
      <c r="B102" s="6"/>
      <c r="C102" s="6"/>
      <c r="D102" s="13"/>
      <c r="E102" s="13"/>
      <c r="F102" s="13"/>
      <c r="G102" s="6"/>
      <c r="H102" s="6"/>
      <c r="I102" s="6"/>
      <c r="J102" s="6"/>
      <c r="K102" s="6"/>
    </row>
    <row r="103" spans="1:11">
      <c r="A103" s="6"/>
      <c r="B103" s="6"/>
      <c r="C103" s="6"/>
      <c r="D103" s="13"/>
      <c r="E103" s="13"/>
      <c r="F103" s="13"/>
      <c r="G103" s="6"/>
      <c r="H103" s="6"/>
      <c r="I103" s="6"/>
      <c r="J103" s="6"/>
      <c r="K103" s="6"/>
    </row>
    <row r="104" spans="1:11">
      <c r="A104" s="6"/>
      <c r="B104" s="6"/>
      <c r="C104" s="6"/>
      <c r="D104" s="13"/>
      <c r="E104" s="13"/>
      <c r="F104" s="13"/>
      <c r="G104" s="6"/>
      <c r="H104" s="6"/>
      <c r="I104" s="6"/>
      <c r="J104" s="6"/>
      <c r="K104" s="6"/>
    </row>
    <row r="105" spans="1:11">
      <c r="A105" s="6"/>
      <c r="B105" s="6"/>
      <c r="C105" s="6"/>
      <c r="D105" s="13"/>
      <c r="E105" s="13"/>
      <c r="F105" s="13"/>
      <c r="G105" s="6"/>
      <c r="H105" s="6"/>
      <c r="I105" s="6"/>
      <c r="J105" s="6"/>
      <c r="K105" s="6"/>
    </row>
    <row r="106" spans="1:11">
      <c r="A106" s="4"/>
      <c r="B106" s="4"/>
      <c r="C106" s="4"/>
      <c r="D106" s="13"/>
      <c r="E106" s="13"/>
      <c r="F106" s="13"/>
      <c r="G106" s="6"/>
      <c r="H106" s="6"/>
      <c r="I106" s="6"/>
      <c r="J106" s="6"/>
      <c r="K106" s="6"/>
    </row>
    <row r="107" spans="1:11">
      <c r="A107" s="6"/>
      <c r="B107" s="6"/>
      <c r="C107" s="6"/>
      <c r="D107" s="13"/>
      <c r="E107" s="13"/>
      <c r="F107" s="13"/>
      <c r="G107" s="6"/>
      <c r="H107" s="6"/>
      <c r="I107" s="6"/>
      <c r="J107" s="6"/>
      <c r="K107" s="6"/>
    </row>
    <row r="108" spans="1:11">
      <c r="A108" s="4"/>
      <c r="B108" s="4"/>
      <c r="C108" s="4"/>
      <c r="D108" s="13"/>
      <c r="E108" s="13"/>
      <c r="F108" s="13"/>
      <c r="G108" s="6"/>
      <c r="H108" s="6"/>
      <c r="I108" s="6"/>
      <c r="J108" s="6"/>
      <c r="K108" s="6"/>
    </row>
    <row r="109" spans="1:11">
      <c r="A109" s="6"/>
      <c r="B109" s="6"/>
      <c r="C109" s="6"/>
      <c r="D109" s="13"/>
      <c r="E109" s="13"/>
      <c r="F109" s="13"/>
      <c r="G109" s="6"/>
      <c r="H109" s="6"/>
      <c r="I109" s="6"/>
      <c r="J109" s="6"/>
      <c r="K109" s="6"/>
    </row>
    <row r="110" spans="1:11">
      <c r="A110" s="6"/>
      <c r="B110" s="6"/>
      <c r="C110" s="6"/>
      <c r="D110" s="13"/>
      <c r="E110" s="13"/>
      <c r="F110" s="13"/>
      <c r="G110" s="6"/>
      <c r="H110" s="6"/>
      <c r="I110" s="6"/>
      <c r="J110" s="6"/>
      <c r="K110" s="6"/>
    </row>
    <row r="111" spans="1:11">
      <c r="A111" s="4"/>
      <c r="B111" s="4"/>
      <c r="C111" s="6"/>
      <c r="D111" s="13"/>
      <c r="E111" s="13"/>
      <c r="F111" s="13"/>
      <c r="G111" s="6"/>
      <c r="H111" s="6"/>
      <c r="I111" s="6"/>
      <c r="J111" s="6"/>
      <c r="K111" s="6"/>
    </row>
    <row r="112" spans="1:11">
      <c r="A112" s="6"/>
      <c r="B112" s="6"/>
      <c r="C112" s="6"/>
      <c r="D112" s="13"/>
      <c r="E112" s="13"/>
      <c r="F112" s="13"/>
      <c r="G112" s="6"/>
      <c r="H112" s="6"/>
      <c r="I112" s="6"/>
      <c r="J112" s="6"/>
      <c r="K112" s="6"/>
    </row>
    <row r="113" spans="1:11">
      <c r="A113" s="6"/>
      <c r="B113" s="6"/>
      <c r="C113" s="6"/>
      <c r="D113" s="13"/>
      <c r="E113" s="13"/>
      <c r="F113" s="13"/>
      <c r="G113" s="6"/>
      <c r="H113" s="6"/>
      <c r="I113" s="6"/>
      <c r="J113" s="6"/>
      <c r="K113" s="6"/>
    </row>
    <row r="114" spans="1:11">
      <c r="A114" s="2"/>
      <c r="B114" s="2"/>
      <c r="C114" s="2"/>
      <c r="G114" s="2"/>
      <c r="H114" s="2"/>
      <c r="I114" s="2"/>
      <c r="J114" s="2"/>
      <c r="K114" s="2"/>
    </row>
    <row r="115" spans="1:11">
      <c r="A115" s="2"/>
      <c r="B115" s="2"/>
      <c r="C115" s="2"/>
      <c r="G115" s="2"/>
      <c r="H115" s="2"/>
      <c r="I115" s="2"/>
      <c r="J115" s="2"/>
      <c r="K115" s="2"/>
    </row>
    <row r="116" spans="1:11">
      <c r="A116" s="2"/>
      <c r="B116" s="2"/>
      <c r="C116" s="2"/>
      <c r="G116" s="2"/>
      <c r="H116" s="2"/>
      <c r="I116" s="2"/>
      <c r="J116" s="2"/>
      <c r="K116" s="2"/>
    </row>
    <row r="117" spans="1:11">
      <c r="A117" s="2"/>
      <c r="B117" s="2"/>
      <c r="C117" s="2"/>
      <c r="G117" s="2"/>
      <c r="H117" s="2"/>
      <c r="I117" s="2"/>
      <c r="J117" s="2"/>
      <c r="K117" s="2"/>
    </row>
    <row r="118" spans="1:11">
      <c r="A118" s="2"/>
      <c r="B118" s="2"/>
      <c r="C118" s="2"/>
      <c r="G118" s="2"/>
      <c r="H118" s="2"/>
      <c r="I118" s="2"/>
      <c r="J118" s="2"/>
      <c r="K118" s="2"/>
    </row>
    <row r="119" spans="1:11">
      <c r="A119" s="2"/>
      <c r="B119" s="2"/>
      <c r="C119" s="2"/>
      <c r="G119" s="2"/>
      <c r="H119" s="2"/>
      <c r="I119" s="2"/>
      <c r="J119" s="2"/>
      <c r="K119" s="2"/>
    </row>
    <row r="120" spans="1:11">
      <c r="A120" s="2"/>
      <c r="B120" s="2"/>
      <c r="C120" s="2"/>
      <c r="G120" s="2"/>
      <c r="H120" s="2"/>
      <c r="I120" s="2"/>
      <c r="J120" s="2"/>
      <c r="K120" s="2"/>
    </row>
    <row r="121" spans="1:11">
      <c r="A121" s="2"/>
      <c r="B121" s="2"/>
      <c r="C121" s="2"/>
      <c r="G121" s="2"/>
      <c r="H121" s="2"/>
      <c r="I121" s="2"/>
      <c r="J121" s="2"/>
      <c r="K121" s="2"/>
    </row>
    <row r="122" spans="1:11">
      <c r="A122" s="2"/>
      <c r="B122" s="2"/>
      <c r="C122" s="2"/>
      <c r="G122" s="2"/>
      <c r="H122" s="2"/>
      <c r="I122" s="2"/>
      <c r="J122" s="2"/>
      <c r="K122" s="2"/>
    </row>
    <row r="123" spans="1:11">
      <c r="A123" s="2"/>
      <c r="B123" s="2"/>
      <c r="C123" s="2"/>
      <c r="G123" s="2"/>
      <c r="H123" s="2"/>
      <c r="I123" s="2"/>
      <c r="J123" s="2"/>
      <c r="K123" s="2"/>
    </row>
    <row r="124" spans="1:11">
      <c r="A124" s="2"/>
      <c r="B124" s="2"/>
      <c r="C124" s="2"/>
      <c r="G124" s="2"/>
      <c r="H124" s="2"/>
      <c r="I124" s="2"/>
      <c r="J124" s="2"/>
      <c r="K124" s="2"/>
    </row>
    <row r="125" spans="1:11">
      <c r="A125" s="2"/>
      <c r="B125" s="2"/>
      <c r="C125" s="2"/>
      <c r="G125" s="2"/>
      <c r="H125" s="2"/>
      <c r="I125" s="2"/>
      <c r="J125" s="2"/>
      <c r="K125" s="2"/>
    </row>
    <row r="126" spans="1:11">
      <c r="A126" s="2"/>
      <c r="B126" s="2"/>
      <c r="C126" s="2"/>
      <c r="G126" s="2"/>
      <c r="H126" s="2"/>
      <c r="I126" s="2"/>
      <c r="J126" s="2"/>
      <c r="K126" s="2"/>
    </row>
    <row r="127" spans="1:11">
      <c r="A127" s="2"/>
      <c r="B127" s="2"/>
      <c r="C127" s="2"/>
      <c r="G127" s="2"/>
      <c r="H127" s="2"/>
      <c r="I127" s="2"/>
      <c r="J127" s="2"/>
      <c r="K127" s="2"/>
    </row>
    <row r="128" spans="1:11">
      <c r="A128" s="2"/>
      <c r="B128" s="2"/>
      <c r="C128" s="2"/>
      <c r="G128" s="2"/>
      <c r="H128" s="2"/>
      <c r="I128" s="2"/>
      <c r="J128" s="2"/>
      <c r="K128" s="2"/>
    </row>
    <row r="129" spans="1:11">
      <c r="A129" s="2"/>
      <c r="B129" s="2"/>
      <c r="C129" s="2"/>
      <c r="G129" s="2"/>
      <c r="H129" s="2"/>
      <c r="I129" s="2"/>
      <c r="J129" s="2"/>
      <c r="K129" s="2"/>
    </row>
    <row r="130" spans="1:11">
      <c r="A130" s="2"/>
      <c r="B130" s="2"/>
      <c r="C130" s="2"/>
      <c r="G130" s="2"/>
      <c r="H130" s="2"/>
      <c r="I130" s="2"/>
      <c r="J130" s="2"/>
      <c r="K130" s="2"/>
    </row>
    <row r="131" spans="1:11">
      <c r="A131" s="2"/>
      <c r="B131" s="2"/>
      <c r="C131" s="2"/>
      <c r="G131" s="2"/>
      <c r="H131" s="2"/>
      <c r="I131" s="2"/>
      <c r="J131" s="2"/>
      <c r="K131" s="2"/>
    </row>
    <row r="132" spans="1:11">
      <c r="B132" s="2"/>
      <c r="C132" s="2"/>
      <c r="G132" s="2"/>
      <c r="H132" s="2"/>
      <c r="I132" s="2"/>
      <c r="J132" s="2"/>
      <c r="K132" s="2"/>
    </row>
    <row r="133" spans="1:11">
      <c r="B133" s="2"/>
      <c r="C133" s="2"/>
      <c r="G133" s="2"/>
      <c r="H133" s="2"/>
      <c r="I133" s="2"/>
      <c r="J133" s="2"/>
      <c r="K133" s="2"/>
    </row>
  </sheetData>
  <mergeCells count="5">
    <mergeCell ref="H1:K1"/>
    <mergeCell ref="H3:J3"/>
    <mergeCell ref="K3:M3"/>
    <mergeCell ref="H2:J2"/>
    <mergeCell ref="K2:M2"/>
  </mergeCells>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F291"/>
  <sheetViews>
    <sheetView topLeftCell="C11" workbookViewId="0">
      <selection activeCell="C304" sqref="C304"/>
    </sheetView>
  </sheetViews>
  <sheetFormatPr defaultRowHeight="15"/>
  <cols>
    <col min="1" max="1" width="18.28515625" hidden="1" customWidth="1"/>
    <col min="2" max="2" width="14.42578125" hidden="1" customWidth="1"/>
    <col min="3" max="3" width="35.85546875" bestFit="1" customWidth="1"/>
    <col min="4" max="4" width="11.140625" bestFit="1" customWidth="1"/>
    <col min="5" max="5" width="50" hidden="1" customWidth="1"/>
    <col min="6" max="6" width="43.5703125" hidden="1" customWidth="1"/>
  </cols>
  <sheetData>
    <row r="1" spans="1:6" hidden="1">
      <c r="A1" t="s">
        <v>36</v>
      </c>
      <c r="B1" t="s">
        <v>37</v>
      </c>
      <c r="C1" t="s">
        <v>38</v>
      </c>
    </row>
    <row r="2" spans="1:6" hidden="1">
      <c r="B2" t="s">
        <v>39</v>
      </c>
      <c r="C2" t="s">
        <v>40</v>
      </c>
    </row>
    <row r="3" spans="1:6" hidden="1">
      <c r="A3" t="s">
        <v>41</v>
      </c>
    </row>
    <row r="4" spans="1:6" hidden="1">
      <c r="A4" t="s">
        <v>573</v>
      </c>
    </row>
    <row r="5" spans="1:6" hidden="1">
      <c r="A5" t="s">
        <v>42</v>
      </c>
    </row>
    <row r="6" spans="1:6" hidden="1">
      <c r="A6" t="s">
        <v>43</v>
      </c>
      <c r="B6" t="s">
        <v>44</v>
      </c>
    </row>
    <row r="7" spans="1:6" hidden="1">
      <c r="A7" t="s">
        <v>45</v>
      </c>
      <c r="B7" t="s">
        <v>46</v>
      </c>
    </row>
    <row r="8" spans="1:6" hidden="1">
      <c r="C8" t="s">
        <v>47</v>
      </c>
    </row>
    <row r="9" spans="1:6" hidden="1">
      <c r="A9" t="s">
        <v>574</v>
      </c>
    </row>
    <row r="10" spans="1:6" hidden="1"/>
    <row r="11" spans="1:6">
      <c r="A11" t="s">
        <v>48</v>
      </c>
      <c r="B11" t="s">
        <v>49</v>
      </c>
      <c r="C11" t="s">
        <v>49</v>
      </c>
      <c r="D11" t="s">
        <v>48</v>
      </c>
      <c r="E11" t="s">
        <v>79</v>
      </c>
      <c r="F11" t="s">
        <v>83</v>
      </c>
    </row>
    <row r="12" spans="1:6" hidden="1">
      <c r="A12" t="s">
        <v>50</v>
      </c>
      <c r="C12" t="s">
        <v>50</v>
      </c>
      <c r="E12" t="s">
        <v>80</v>
      </c>
    </row>
    <row r="13" spans="1:6" hidden="1">
      <c r="A13">
        <v>1000</v>
      </c>
      <c r="B13" t="s">
        <v>357</v>
      </c>
      <c r="C13" t="s">
        <v>60</v>
      </c>
      <c r="D13">
        <v>559</v>
      </c>
      <c r="F13" t="s">
        <v>84</v>
      </c>
    </row>
    <row r="14" spans="1:6">
      <c r="A14">
        <v>2000</v>
      </c>
      <c r="B14" s="36">
        <v>28856</v>
      </c>
      <c r="C14" t="s">
        <v>61</v>
      </c>
      <c r="D14">
        <v>1118</v>
      </c>
      <c r="E14" t="s">
        <v>81</v>
      </c>
      <c r="F14" t="s">
        <v>85</v>
      </c>
    </row>
    <row r="15" spans="1:6" hidden="1">
      <c r="A15">
        <v>5000</v>
      </c>
      <c r="B15" s="36">
        <v>17258</v>
      </c>
      <c r="C15" t="s">
        <v>62</v>
      </c>
      <c r="D15">
        <v>2235</v>
      </c>
      <c r="F15" t="s">
        <v>86</v>
      </c>
    </row>
    <row r="16" spans="1:6" hidden="1">
      <c r="A16">
        <v>10</v>
      </c>
      <c r="B16" s="36">
        <v>34912</v>
      </c>
      <c r="C16" t="s">
        <v>63</v>
      </c>
      <c r="D16">
        <v>5588</v>
      </c>
      <c r="E16" t="s">
        <v>82</v>
      </c>
    </row>
    <row r="17" spans="1:6" hidden="1">
      <c r="A17">
        <v>20</v>
      </c>
      <c r="B17" t="s">
        <v>575</v>
      </c>
      <c r="C17" t="s">
        <v>64</v>
      </c>
      <c r="D17">
        <v>11.177</v>
      </c>
      <c r="F17" t="s">
        <v>87</v>
      </c>
    </row>
    <row r="18" spans="1:6" hidden="1">
      <c r="A18">
        <v>50</v>
      </c>
      <c r="B18" t="s">
        <v>576</v>
      </c>
      <c r="C18" t="s">
        <v>65</v>
      </c>
      <c r="D18">
        <v>22.353999999999999</v>
      </c>
      <c r="F18" t="s">
        <v>88</v>
      </c>
    </row>
    <row r="19" spans="1:6" hidden="1">
      <c r="A19">
        <v>100</v>
      </c>
      <c r="B19" t="s">
        <v>577</v>
      </c>
      <c r="C19" t="s">
        <v>66</v>
      </c>
      <c r="D19">
        <v>55.884999999999998</v>
      </c>
      <c r="F19" t="s">
        <v>89</v>
      </c>
    </row>
    <row r="20" spans="1:6" hidden="1">
      <c r="A20">
        <v>200</v>
      </c>
      <c r="B20" t="s">
        <v>578</v>
      </c>
      <c r="C20" t="s">
        <v>67</v>
      </c>
      <c r="D20">
        <v>111.77</v>
      </c>
      <c r="F20" t="s">
        <v>90</v>
      </c>
    </row>
    <row r="21" spans="1:6" hidden="1">
      <c r="A21">
        <v>500</v>
      </c>
      <c r="B21" t="s">
        <v>579</v>
      </c>
      <c r="C21" t="s">
        <v>68</v>
      </c>
      <c r="D21">
        <v>223.54</v>
      </c>
      <c r="F21" t="s">
        <v>91</v>
      </c>
    </row>
    <row r="22" spans="1:6" hidden="1">
      <c r="A22" t="s">
        <v>51</v>
      </c>
      <c r="B22" t="s">
        <v>580</v>
      </c>
      <c r="C22" t="s">
        <v>69</v>
      </c>
      <c r="D22">
        <v>558.85</v>
      </c>
      <c r="F22" t="s">
        <v>92</v>
      </c>
    </row>
    <row r="23" spans="1:6" hidden="1">
      <c r="A23" t="s">
        <v>52</v>
      </c>
      <c r="B23" t="s">
        <v>581</v>
      </c>
      <c r="C23" t="s">
        <v>70</v>
      </c>
      <c r="D23" t="s">
        <v>589</v>
      </c>
      <c r="F23" t="s">
        <v>93</v>
      </c>
    </row>
    <row r="24" spans="1:6" hidden="1">
      <c r="A24" t="s">
        <v>53</v>
      </c>
      <c r="B24" t="s">
        <v>582</v>
      </c>
      <c r="C24" t="s">
        <v>71</v>
      </c>
      <c r="D24" t="s">
        <v>590</v>
      </c>
      <c r="F24" t="s">
        <v>94</v>
      </c>
    </row>
    <row r="25" spans="1:6" hidden="1">
      <c r="A25" t="s">
        <v>54</v>
      </c>
      <c r="B25" t="s">
        <v>583</v>
      </c>
      <c r="C25" t="s">
        <v>72</v>
      </c>
      <c r="D25" t="s">
        <v>591</v>
      </c>
      <c r="F25" t="s">
        <v>95</v>
      </c>
    </row>
    <row r="26" spans="1:6" hidden="1">
      <c r="A26" t="s">
        <v>55</v>
      </c>
      <c r="B26" t="s">
        <v>584</v>
      </c>
      <c r="C26" t="s">
        <v>73</v>
      </c>
      <c r="D26" t="s">
        <v>592</v>
      </c>
      <c r="F26" t="s">
        <v>96</v>
      </c>
    </row>
    <row r="27" spans="1:6" hidden="1">
      <c r="A27" t="s">
        <v>56</v>
      </c>
      <c r="B27" t="s">
        <v>585</v>
      </c>
      <c r="C27" t="s">
        <v>74</v>
      </c>
      <c r="D27" t="s">
        <v>593</v>
      </c>
      <c r="F27" t="s">
        <v>97</v>
      </c>
    </row>
    <row r="28" spans="1:6" hidden="1">
      <c r="A28" t="s">
        <v>57</v>
      </c>
      <c r="B28" t="s">
        <v>586</v>
      </c>
      <c r="C28" t="s">
        <v>75</v>
      </c>
      <c r="D28" t="s">
        <v>594</v>
      </c>
      <c r="F28" t="s">
        <v>98</v>
      </c>
    </row>
    <row r="29" spans="1:6" hidden="1">
      <c r="A29" t="s">
        <v>58</v>
      </c>
      <c r="B29" t="s">
        <v>587</v>
      </c>
      <c r="C29" t="s">
        <v>76</v>
      </c>
      <c r="D29" t="s">
        <v>595</v>
      </c>
      <c r="F29" t="s">
        <v>99</v>
      </c>
    </row>
    <row r="30" spans="1:6" hidden="1">
      <c r="A30" t="s">
        <v>59</v>
      </c>
      <c r="C30" t="s">
        <v>77</v>
      </c>
      <c r="F30" t="s">
        <v>100</v>
      </c>
    </row>
    <row r="31" spans="1:6">
      <c r="A31" t="s">
        <v>588</v>
      </c>
      <c r="C31" t="s">
        <v>588</v>
      </c>
      <c r="F31" t="s">
        <v>101</v>
      </c>
    </row>
    <row r="32" spans="1:6" hidden="1">
      <c r="A32" t="s">
        <v>78</v>
      </c>
      <c r="F32" t="s">
        <v>102</v>
      </c>
    </row>
    <row r="33" spans="6:6" hidden="1">
      <c r="F33" t="s">
        <v>103</v>
      </c>
    </row>
    <row r="34" spans="6:6" hidden="1">
      <c r="F34" t="s">
        <v>104</v>
      </c>
    </row>
    <row r="35" spans="6:6" hidden="1">
      <c r="F35" t="s">
        <v>105</v>
      </c>
    </row>
    <row r="36" spans="6:6" hidden="1">
      <c r="F36" t="s">
        <v>106</v>
      </c>
    </row>
    <row r="37" spans="6:6" hidden="1">
      <c r="F37" t="s">
        <v>107</v>
      </c>
    </row>
    <row r="38" spans="6:6" hidden="1">
      <c r="F38" t="s">
        <v>108</v>
      </c>
    </row>
    <row r="39" spans="6:6" hidden="1">
      <c r="F39" t="s">
        <v>109</v>
      </c>
    </row>
    <row r="40" spans="6:6" hidden="1">
      <c r="F40" t="s">
        <v>110</v>
      </c>
    </row>
    <row r="41" spans="6:6" hidden="1">
      <c r="F41" t="s">
        <v>111</v>
      </c>
    </row>
    <row r="42" spans="6:6" hidden="1">
      <c r="F42" t="s">
        <v>112</v>
      </c>
    </row>
    <row r="43" spans="6:6" hidden="1">
      <c r="F43" t="s">
        <v>113</v>
      </c>
    </row>
    <row r="44" spans="6:6" hidden="1">
      <c r="F44" t="s">
        <v>114</v>
      </c>
    </row>
    <row r="45" spans="6:6" hidden="1">
      <c r="F45" t="s">
        <v>115</v>
      </c>
    </row>
    <row r="46" spans="6:6" hidden="1">
      <c r="F46" t="s">
        <v>116</v>
      </c>
    </row>
    <row r="47" spans="6:6" hidden="1">
      <c r="F47" t="s">
        <v>117</v>
      </c>
    </row>
    <row r="48" spans="6:6" hidden="1">
      <c r="F48" t="s">
        <v>118</v>
      </c>
    </row>
    <row r="49" spans="6:6" hidden="1">
      <c r="F49" t="s">
        <v>119</v>
      </c>
    </row>
    <row r="50" spans="6:6" hidden="1">
      <c r="F50" t="s">
        <v>120</v>
      </c>
    </row>
    <row r="51" spans="6:6" hidden="1">
      <c r="F51" t="s">
        <v>121</v>
      </c>
    </row>
    <row r="52" spans="6:6" hidden="1">
      <c r="F52" t="s">
        <v>122</v>
      </c>
    </row>
    <row r="53" spans="6:6" hidden="1">
      <c r="F53" t="s">
        <v>123</v>
      </c>
    </row>
    <row r="54" spans="6:6" hidden="1">
      <c r="F54" t="s">
        <v>124</v>
      </c>
    </row>
    <row r="55" spans="6:6" hidden="1">
      <c r="F55" t="s">
        <v>125</v>
      </c>
    </row>
    <row r="56" spans="6:6" hidden="1">
      <c r="F56" t="s">
        <v>126</v>
      </c>
    </row>
    <row r="57" spans="6:6" hidden="1">
      <c r="F57" t="s">
        <v>127</v>
      </c>
    </row>
    <row r="58" spans="6:6" hidden="1">
      <c r="F58" t="s">
        <v>128</v>
      </c>
    </row>
    <row r="59" spans="6:6" hidden="1">
      <c r="F59" t="s">
        <v>129</v>
      </c>
    </row>
    <row r="60" spans="6:6" hidden="1">
      <c r="F60" t="s">
        <v>130</v>
      </c>
    </row>
    <row r="61" spans="6:6" hidden="1">
      <c r="F61" t="s">
        <v>131</v>
      </c>
    </row>
    <row r="62" spans="6:6" hidden="1">
      <c r="F62" t="s">
        <v>132</v>
      </c>
    </row>
    <row r="63" spans="6:6" hidden="1">
      <c r="F63" t="s">
        <v>133</v>
      </c>
    </row>
    <row r="64" spans="6:6" hidden="1">
      <c r="F64" t="s">
        <v>134</v>
      </c>
    </row>
    <row r="65" spans="6:6" hidden="1">
      <c r="F65" t="s">
        <v>135</v>
      </c>
    </row>
    <row r="66" spans="6:6" hidden="1">
      <c r="F66" t="s">
        <v>136</v>
      </c>
    </row>
    <row r="67" spans="6:6" hidden="1">
      <c r="F67" t="s">
        <v>137</v>
      </c>
    </row>
    <row r="68" spans="6:6" hidden="1">
      <c r="F68" t="s">
        <v>138</v>
      </c>
    </row>
    <row r="69" spans="6:6" hidden="1">
      <c r="F69" t="s">
        <v>139</v>
      </c>
    </row>
    <row r="70" spans="6:6" hidden="1">
      <c r="F70" t="s">
        <v>140</v>
      </c>
    </row>
    <row r="71" spans="6:6" hidden="1">
      <c r="F71" t="s">
        <v>141</v>
      </c>
    </row>
    <row r="72" spans="6:6" hidden="1">
      <c r="F72" t="s">
        <v>142</v>
      </c>
    </row>
    <row r="73" spans="6:6" hidden="1">
      <c r="F73" t="s">
        <v>143</v>
      </c>
    </row>
    <row r="74" spans="6:6" hidden="1">
      <c r="F74" t="s">
        <v>144</v>
      </c>
    </row>
    <row r="75" spans="6:6" hidden="1">
      <c r="F75" t="s">
        <v>145</v>
      </c>
    </row>
    <row r="76" spans="6:6" hidden="1">
      <c r="F76" t="s">
        <v>146</v>
      </c>
    </row>
    <row r="77" spans="6:6" hidden="1">
      <c r="F77" t="s">
        <v>147</v>
      </c>
    </row>
    <row r="78" spans="6:6" hidden="1">
      <c r="F78" t="s">
        <v>148</v>
      </c>
    </row>
    <row r="79" spans="6:6" hidden="1">
      <c r="F79" t="s">
        <v>149</v>
      </c>
    </row>
    <row r="80" spans="6:6" hidden="1">
      <c r="F80" t="s">
        <v>150</v>
      </c>
    </row>
    <row r="81" spans="6:6" hidden="1">
      <c r="F81" t="s">
        <v>151</v>
      </c>
    </row>
    <row r="82" spans="6:6" hidden="1">
      <c r="F82" t="s">
        <v>152</v>
      </c>
    </row>
    <row r="83" spans="6:6" hidden="1">
      <c r="F83" t="s">
        <v>153</v>
      </c>
    </row>
    <row r="84" spans="6:6" hidden="1">
      <c r="F84" t="s">
        <v>154</v>
      </c>
    </row>
    <row r="85" spans="6:6" hidden="1">
      <c r="F85" t="s">
        <v>155</v>
      </c>
    </row>
    <row r="86" spans="6:6" hidden="1">
      <c r="F86" t="s">
        <v>156</v>
      </c>
    </row>
    <row r="87" spans="6:6" hidden="1">
      <c r="F87" t="s">
        <v>157</v>
      </c>
    </row>
    <row r="88" spans="6:6" hidden="1">
      <c r="F88" t="s">
        <v>158</v>
      </c>
    </row>
    <row r="89" spans="6:6" hidden="1">
      <c r="F89" t="s">
        <v>159</v>
      </c>
    </row>
    <row r="90" spans="6:6" hidden="1">
      <c r="F90" t="s">
        <v>160</v>
      </c>
    </row>
    <row r="91" spans="6:6" hidden="1">
      <c r="F91" t="s">
        <v>161</v>
      </c>
    </row>
    <row r="92" spans="6:6" hidden="1">
      <c r="F92" t="s">
        <v>162</v>
      </c>
    </row>
    <row r="93" spans="6:6" hidden="1">
      <c r="F93" t="s">
        <v>163</v>
      </c>
    </row>
    <row r="94" spans="6:6" hidden="1">
      <c r="F94" t="s">
        <v>164</v>
      </c>
    </row>
    <row r="95" spans="6:6" hidden="1">
      <c r="F95" t="s">
        <v>165</v>
      </c>
    </row>
    <row r="96" spans="6:6" hidden="1">
      <c r="F96" t="s">
        <v>166</v>
      </c>
    </row>
    <row r="97" spans="6:6" hidden="1">
      <c r="F97" t="s">
        <v>167</v>
      </c>
    </row>
    <row r="98" spans="6:6" hidden="1">
      <c r="F98" t="s">
        <v>168</v>
      </c>
    </row>
    <row r="99" spans="6:6" hidden="1">
      <c r="F99" t="s">
        <v>169</v>
      </c>
    </row>
    <row r="100" spans="6:6" hidden="1">
      <c r="F100" t="s">
        <v>170</v>
      </c>
    </row>
    <row r="101" spans="6:6" hidden="1">
      <c r="F101" t="s">
        <v>171</v>
      </c>
    </row>
    <row r="102" spans="6:6" hidden="1">
      <c r="F102" t="s">
        <v>172</v>
      </c>
    </row>
    <row r="103" spans="6:6" hidden="1">
      <c r="F103" t="s">
        <v>173</v>
      </c>
    </row>
    <row r="104" spans="6:6" hidden="1">
      <c r="F104" t="s">
        <v>174</v>
      </c>
    </row>
    <row r="105" spans="6:6" hidden="1">
      <c r="F105" t="s">
        <v>175</v>
      </c>
    </row>
    <row r="106" spans="6:6" hidden="1">
      <c r="F106" t="s">
        <v>176</v>
      </c>
    </row>
    <row r="107" spans="6:6" hidden="1">
      <c r="F107" t="s">
        <v>177</v>
      </c>
    </row>
    <row r="108" spans="6:6" hidden="1">
      <c r="F108" t="s">
        <v>178</v>
      </c>
    </row>
    <row r="109" spans="6:6" hidden="1">
      <c r="F109" t="s">
        <v>179</v>
      </c>
    </row>
    <row r="110" spans="6:6" hidden="1">
      <c r="F110" t="s">
        <v>180</v>
      </c>
    </row>
    <row r="111" spans="6:6" hidden="1">
      <c r="F111" t="s">
        <v>181</v>
      </c>
    </row>
    <row r="112" spans="6:6" hidden="1">
      <c r="F112" t="s">
        <v>182</v>
      </c>
    </row>
    <row r="113" spans="6:6" hidden="1">
      <c r="F113" t="s">
        <v>183</v>
      </c>
    </row>
    <row r="114" spans="6:6" hidden="1">
      <c r="F114" t="s">
        <v>184</v>
      </c>
    </row>
    <row r="115" spans="6:6" hidden="1">
      <c r="F115" t="s">
        <v>185</v>
      </c>
    </row>
    <row r="116" spans="6:6" hidden="1">
      <c r="F116" t="s">
        <v>186</v>
      </c>
    </row>
    <row r="117" spans="6:6" hidden="1">
      <c r="F117" t="s">
        <v>187</v>
      </c>
    </row>
    <row r="118" spans="6:6" hidden="1">
      <c r="F118" t="s">
        <v>188</v>
      </c>
    </row>
    <row r="119" spans="6:6" hidden="1">
      <c r="F119" t="s">
        <v>189</v>
      </c>
    </row>
    <row r="120" spans="6:6" hidden="1">
      <c r="F120" t="s">
        <v>190</v>
      </c>
    </row>
    <row r="121" spans="6:6" hidden="1">
      <c r="F121" t="s">
        <v>191</v>
      </c>
    </row>
    <row r="122" spans="6:6" hidden="1">
      <c r="F122" t="s">
        <v>192</v>
      </c>
    </row>
    <row r="123" spans="6:6" hidden="1">
      <c r="F123" t="s">
        <v>193</v>
      </c>
    </row>
    <row r="124" spans="6:6" hidden="1">
      <c r="F124" t="s">
        <v>194</v>
      </c>
    </row>
    <row r="125" spans="6:6" hidden="1">
      <c r="F125" t="s">
        <v>195</v>
      </c>
    </row>
    <row r="126" spans="6:6" hidden="1">
      <c r="F126" t="s">
        <v>196</v>
      </c>
    </row>
    <row r="127" spans="6:6" hidden="1">
      <c r="F127" t="s">
        <v>197</v>
      </c>
    </row>
    <row r="128" spans="6:6" hidden="1">
      <c r="F128" t="s">
        <v>198</v>
      </c>
    </row>
    <row r="129" spans="6:6" hidden="1">
      <c r="F129" t="s">
        <v>199</v>
      </c>
    </row>
    <row r="130" spans="6:6" hidden="1">
      <c r="F130" t="s">
        <v>200</v>
      </c>
    </row>
    <row r="131" spans="6:6" hidden="1">
      <c r="F131" t="s">
        <v>201</v>
      </c>
    </row>
    <row r="132" spans="6:6" hidden="1">
      <c r="F132" t="s">
        <v>202</v>
      </c>
    </row>
    <row r="133" spans="6:6" hidden="1">
      <c r="F133" t="s">
        <v>203</v>
      </c>
    </row>
    <row r="134" spans="6:6" hidden="1">
      <c r="F134" t="s">
        <v>204</v>
      </c>
    </row>
    <row r="135" spans="6:6" hidden="1">
      <c r="F135" t="s">
        <v>205</v>
      </c>
    </row>
    <row r="136" spans="6:6" hidden="1">
      <c r="F136" t="s">
        <v>48</v>
      </c>
    </row>
    <row r="137" spans="6:6" hidden="1">
      <c r="F137" t="s">
        <v>206</v>
      </c>
    </row>
    <row r="138" spans="6:6" hidden="1">
      <c r="F138" t="s">
        <v>207</v>
      </c>
    </row>
    <row r="139" spans="6:6" hidden="1">
      <c r="F139" t="s">
        <v>208</v>
      </c>
    </row>
    <row r="140" spans="6:6" hidden="1">
      <c r="F140" t="s">
        <v>209</v>
      </c>
    </row>
    <row r="141" spans="6:6" hidden="1">
      <c r="F141" t="s">
        <v>210</v>
      </c>
    </row>
    <row r="142" spans="6:6" hidden="1">
      <c r="F142" t="s">
        <v>211</v>
      </c>
    </row>
    <row r="143" spans="6:6" hidden="1">
      <c r="F143" t="s">
        <v>212</v>
      </c>
    </row>
    <row r="144" spans="6:6" hidden="1">
      <c r="F144" t="s">
        <v>213</v>
      </c>
    </row>
    <row r="145" spans="6:6" hidden="1">
      <c r="F145" t="s">
        <v>214</v>
      </c>
    </row>
    <row r="146" spans="6:6" hidden="1">
      <c r="F146" t="s">
        <v>215</v>
      </c>
    </row>
    <row r="147" spans="6:6" hidden="1">
      <c r="F147" t="s">
        <v>216</v>
      </c>
    </row>
    <row r="148" spans="6:6" hidden="1">
      <c r="F148" t="s">
        <v>217</v>
      </c>
    </row>
    <row r="149" spans="6:6" hidden="1">
      <c r="F149" t="s">
        <v>218</v>
      </c>
    </row>
    <row r="150" spans="6:6" hidden="1">
      <c r="F150" t="s">
        <v>219</v>
      </c>
    </row>
    <row r="151" spans="6:6" hidden="1">
      <c r="F151" t="s">
        <v>220</v>
      </c>
    </row>
    <row r="152" spans="6:6" hidden="1">
      <c r="F152" t="s">
        <v>221</v>
      </c>
    </row>
    <row r="153" spans="6:6" hidden="1">
      <c r="F153" t="s">
        <v>222</v>
      </c>
    </row>
    <row r="154" spans="6:6" hidden="1">
      <c r="F154" t="s">
        <v>223</v>
      </c>
    </row>
    <row r="155" spans="6:6" hidden="1">
      <c r="F155" t="s">
        <v>224</v>
      </c>
    </row>
    <row r="156" spans="6:6" hidden="1">
      <c r="F156" t="s">
        <v>225</v>
      </c>
    </row>
    <row r="157" spans="6:6" hidden="1">
      <c r="F157" t="s">
        <v>226</v>
      </c>
    </row>
    <row r="158" spans="6:6" hidden="1">
      <c r="F158" t="s">
        <v>227</v>
      </c>
    </row>
    <row r="159" spans="6:6" hidden="1">
      <c r="F159" t="s">
        <v>228</v>
      </c>
    </row>
    <row r="160" spans="6:6" hidden="1">
      <c r="F160" t="s">
        <v>229</v>
      </c>
    </row>
    <row r="161" spans="6:6" hidden="1">
      <c r="F161" t="s">
        <v>230</v>
      </c>
    </row>
    <row r="162" spans="6:6" hidden="1">
      <c r="F162" t="s">
        <v>231</v>
      </c>
    </row>
    <row r="163" spans="6:6" hidden="1">
      <c r="F163" t="s">
        <v>232</v>
      </c>
    </row>
    <row r="164" spans="6:6" hidden="1">
      <c r="F164" t="s">
        <v>233</v>
      </c>
    </row>
    <row r="165" spans="6:6" hidden="1">
      <c r="F165" t="s">
        <v>234</v>
      </c>
    </row>
    <row r="166" spans="6:6" hidden="1">
      <c r="F166" t="s">
        <v>235</v>
      </c>
    </row>
    <row r="167" spans="6:6" hidden="1">
      <c r="F167" t="s">
        <v>236</v>
      </c>
    </row>
    <row r="168" spans="6:6" hidden="1">
      <c r="F168" t="s">
        <v>237</v>
      </c>
    </row>
    <row r="169" spans="6:6" hidden="1">
      <c r="F169" t="s">
        <v>238</v>
      </c>
    </row>
    <row r="170" spans="6:6" hidden="1">
      <c r="F170" t="s">
        <v>239</v>
      </c>
    </row>
    <row r="171" spans="6:6" hidden="1">
      <c r="F171" t="s">
        <v>240</v>
      </c>
    </row>
    <row r="172" spans="6:6" hidden="1">
      <c r="F172" t="s">
        <v>241</v>
      </c>
    </row>
    <row r="173" spans="6:6" hidden="1">
      <c r="F173" t="s">
        <v>242</v>
      </c>
    </row>
    <row r="174" spans="6:6" hidden="1">
      <c r="F174" t="s">
        <v>243</v>
      </c>
    </row>
    <row r="175" spans="6:6" hidden="1">
      <c r="F175" t="s">
        <v>244</v>
      </c>
    </row>
    <row r="176" spans="6:6" hidden="1">
      <c r="F176" t="s">
        <v>245</v>
      </c>
    </row>
    <row r="177" spans="6:6" hidden="1">
      <c r="F177" t="s">
        <v>246</v>
      </c>
    </row>
    <row r="178" spans="6:6" hidden="1">
      <c r="F178" t="s">
        <v>247</v>
      </c>
    </row>
    <row r="179" spans="6:6" hidden="1">
      <c r="F179" t="s">
        <v>248</v>
      </c>
    </row>
    <row r="180" spans="6:6" hidden="1">
      <c r="F180" t="s">
        <v>249</v>
      </c>
    </row>
    <row r="181" spans="6:6" hidden="1">
      <c r="F181" t="s">
        <v>250</v>
      </c>
    </row>
    <row r="182" spans="6:6" hidden="1">
      <c r="F182" t="s">
        <v>251</v>
      </c>
    </row>
    <row r="183" spans="6:6" hidden="1">
      <c r="F183" t="s">
        <v>252</v>
      </c>
    </row>
    <row r="184" spans="6:6" hidden="1">
      <c r="F184" t="s">
        <v>253</v>
      </c>
    </row>
    <row r="185" spans="6:6" hidden="1">
      <c r="F185" t="s">
        <v>254</v>
      </c>
    </row>
    <row r="186" spans="6:6" hidden="1">
      <c r="F186" t="s">
        <v>255</v>
      </c>
    </row>
    <row r="187" spans="6:6" hidden="1">
      <c r="F187" t="s">
        <v>256</v>
      </c>
    </row>
    <row r="188" spans="6:6" hidden="1">
      <c r="F188" t="s">
        <v>257</v>
      </c>
    </row>
    <row r="189" spans="6:6" hidden="1">
      <c r="F189" t="s">
        <v>258</v>
      </c>
    </row>
    <row r="190" spans="6:6" hidden="1">
      <c r="F190" t="s">
        <v>259</v>
      </c>
    </row>
    <row r="191" spans="6:6" hidden="1">
      <c r="F191" t="s">
        <v>260</v>
      </c>
    </row>
    <row r="192" spans="6:6" hidden="1">
      <c r="F192" t="s">
        <v>261</v>
      </c>
    </row>
    <row r="193" spans="6:6" hidden="1">
      <c r="F193" t="s">
        <v>262</v>
      </c>
    </row>
    <row r="194" spans="6:6" hidden="1">
      <c r="F194" t="s">
        <v>263</v>
      </c>
    </row>
    <row r="195" spans="6:6" hidden="1">
      <c r="F195" t="s">
        <v>264</v>
      </c>
    </row>
    <row r="196" spans="6:6" hidden="1">
      <c r="F196" t="s">
        <v>265</v>
      </c>
    </row>
    <row r="197" spans="6:6" hidden="1">
      <c r="F197" t="s">
        <v>266</v>
      </c>
    </row>
    <row r="198" spans="6:6" hidden="1">
      <c r="F198" t="s">
        <v>267</v>
      </c>
    </row>
    <row r="199" spans="6:6" hidden="1">
      <c r="F199" t="s">
        <v>268</v>
      </c>
    </row>
    <row r="200" spans="6:6" hidden="1">
      <c r="F200" t="s">
        <v>269</v>
      </c>
    </row>
    <row r="201" spans="6:6" hidden="1">
      <c r="F201" t="s">
        <v>270</v>
      </c>
    </row>
    <row r="202" spans="6:6" hidden="1">
      <c r="F202" t="s">
        <v>271</v>
      </c>
    </row>
    <row r="203" spans="6:6" hidden="1">
      <c r="F203" t="s">
        <v>272</v>
      </c>
    </row>
    <row r="204" spans="6:6" hidden="1">
      <c r="F204" t="s">
        <v>273</v>
      </c>
    </row>
    <row r="205" spans="6:6" hidden="1">
      <c r="F205" t="s">
        <v>274</v>
      </c>
    </row>
    <row r="206" spans="6:6" hidden="1">
      <c r="F206" t="s">
        <v>275</v>
      </c>
    </row>
    <row r="207" spans="6:6" hidden="1">
      <c r="F207" t="s">
        <v>276</v>
      </c>
    </row>
    <row r="208" spans="6:6" hidden="1">
      <c r="F208" t="s">
        <v>277</v>
      </c>
    </row>
    <row r="209" spans="6:6" hidden="1">
      <c r="F209" t="s">
        <v>278</v>
      </c>
    </row>
    <row r="210" spans="6:6" hidden="1">
      <c r="F210" t="s">
        <v>279</v>
      </c>
    </row>
    <row r="211" spans="6:6" hidden="1">
      <c r="F211" t="s">
        <v>280</v>
      </c>
    </row>
    <row r="212" spans="6:6" hidden="1">
      <c r="F212" t="s">
        <v>281</v>
      </c>
    </row>
    <row r="213" spans="6:6" hidden="1">
      <c r="F213" t="s">
        <v>282</v>
      </c>
    </row>
    <row r="214" spans="6:6" hidden="1">
      <c r="F214" t="s">
        <v>283</v>
      </c>
    </row>
    <row r="215" spans="6:6" hidden="1">
      <c r="F215" t="s">
        <v>284</v>
      </c>
    </row>
    <row r="216" spans="6:6" hidden="1">
      <c r="F216" t="s">
        <v>285</v>
      </c>
    </row>
    <row r="217" spans="6:6" hidden="1">
      <c r="F217" t="s">
        <v>286</v>
      </c>
    </row>
    <row r="218" spans="6:6" hidden="1">
      <c r="F218" t="s">
        <v>287</v>
      </c>
    </row>
    <row r="219" spans="6:6" hidden="1">
      <c r="F219" t="s">
        <v>288</v>
      </c>
    </row>
    <row r="220" spans="6:6" hidden="1">
      <c r="F220" t="s">
        <v>289</v>
      </c>
    </row>
    <row r="221" spans="6:6" hidden="1">
      <c r="F221" t="s">
        <v>290</v>
      </c>
    </row>
    <row r="222" spans="6:6" hidden="1">
      <c r="F222" t="s">
        <v>291</v>
      </c>
    </row>
    <row r="223" spans="6:6" hidden="1">
      <c r="F223" t="s">
        <v>292</v>
      </c>
    </row>
    <row r="224" spans="6:6" hidden="1">
      <c r="F224" t="s">
        <v>293</v>
      </c>
    </row>
    <row r="225" spans="6:6" hidden="1">
      <c r="F225" t="s">
        <v>294</v>
      </c>
    </row>
    <row r="226" spans="6:6" hidden="1">
      <c r="F226" t="s">
        <v>295</v>
      </c>
    </row>
    <row r="227" spans="6:6" hidden="1">
      <c r="F227" t="s">
        <v>296</v>
      </c>
    </row>
    <row r="228" spans="6:6" hidden="1">
      <c r="F228" t="s">
        <v>297</v>
      </c>
    </row>
    <row r="229" spans="6:6" hidden="1">
      <c r="F229" t="s">
        <v>298</v>
      </c>
    </row>
    <row r="230" spans="6:6" hidden="1">
      <c r="F230" t="s">
        <v>299</v>
      </c>
    </row>
    <row r="231" spans="6:6" hidden="1">
      <c r="F231" t="s">
        <v>300</v>
      </c>
    </row>
    <row r="232" spans="6:6" hidden="1">
      <c r="F232" t="s">
        <v>301</v>
      </c>
    </row>
    <row r="233" spans="6:6" hidden="1">
      <c r="F233" t="s">
        <v>302</v>
      </c>
    </row>
    <row r="234" spans="6:6" hidden="1">
      <c r="F234" t="s">
        <v>303</v>
      </c>
    </row>
    <row r="235" spans="6:6" hidden="1">
      <c r="F235" t="s">
        <v>304</v>
      </c>
    </row>
    <row r="236" spans="6:6" hidden="1">
      <c r="F236" t="s">
        <v>305</v>
      </c>
    </row>
    <row r="237" spans="6:6" hidden="1">
      <c r="F237" t="s">
        <v>306</v>
      </c>
    </row>
    <row r="238" spans="6:6" hidden="1">
      <c r="F238" t="s">
        <v>307</v>
      </c>
    </row>
    <row r="239" spans="6:6" hidden="1">
      <c r="F239" t="s">
        <v>308</v>
      </c>
    </row>
    <row r="240" spans="6:6" hidden="1">
      <c r="F240" t="s">
        <v>309</v>
      </c>
    </row>
    <row r="241" spans="6:6" hidden="1">
      <c r="F241" t="s">
        <v>310</v>
      </c>
    </row>
    <row r="242" spans="6:6" hidden="1">
      <c r="F242" t="s">
        <v>49</v>
      </c>
    </row>
    <row r="243" spans="6:6" hidden="1">
      <c r="F243" t="s">
        <v>311</v>
      </c>
    </row>
    <row r="244" spans="6:6" hidden="1">
      <c r="F244" t="s">
        <v>312</v>
      </c>
    </row>
    <row r="245" spans="6:6" hidden="1">
      <c r="F245" t="s">
        <v>313</v>
      </c>
    </row>
    <row r="246" spans="6:6" hidden="1">
      <c r="F246" t="s">
        <v>314</v>
      </c>
    </row>
    <row r="247" spans="6:6" hidden="1">
      <c r="F247" t="s">
        <v>315</v>
      </c>
    </row>
    <row r="248" spans="6:6" hidden="1">
      <c r="F248" t="s">
        <v>316</v>
      </c>
    </row>
    <row r="249" spans="6:6" hidden="1">
      <c r="F249" t="s">
        <v>317</v>
      </c>
    </row>
    <row r="250" spans="6:6" hidden="1">
      <c r="F250" t="s">
        <v>318</v>
      </c>
    </row>
    <row r="251" spans="6:6" hidden="1">
      <c r="F251" t="s">
        <v>319</v>
      </c>
    </row>
    <row r="252" spans="6:6" hidden="1">
      <c r="F252" t="s">
        <v>320</v>
      </c>
    </row>
    <row r="253" spans="6:6" hidden="1">
      <c r="F253" t="s">
        <v>321</v>
      </c>
    </row>
    <row r="254" spans="6:6" hidden="1">
      <c r="F254" t="s">
        <v>322</v>
      </c>
    </row>
    <row r="255" spans="6:6" hidden="1">
      <c r="F255" t="s">
        <v>323</v>
      </c>
    </row>
    <row r="256" spans="6:6" hidden="1">
      <c r="F256" t="s">
        <v>324</v>
      </c>
    </row>
    <row r="257" spans="6:6" hidden="1">
      <c r="F257" t="s">
        <v>325</v>
      </c>
    </row>
    <row r="258" spans="6:6" hidden="1">
      <c r="F258" t="s">
        <v>326</v>
      </c>
    </row>
    <row r="259" spans="6:6" hidden="1">
      <c r="F259" t="s">
        <v>327</v>
      </c>
    </row>
    <row r="260" spans="6:6" hidden="1">
      <c r="F260" t="s">
        <v>328</v>
      </c>
    </row>
    <row r="261" spans="6:6" hidden="1">
      <c r="F261" t="s">
        <v>329</v>
      </c>
    </row>
    <row r="262" spans="6:6" hidden="1">
      <c r="F262" t="s">
        <v>330</v>
      </c>
    </row>
    <row r="263" spans="6:6" hidden="1">
      <c r="F263" t="s">
        <v>331</v>
      </c>
    </row>
    <row r="264" spans="6:6" hidden="1">
      <c r="F264" t="s">
        <v>332</v>
      </c>
    </row>
    <row r="265" spans="6:6" hidden="1">
      <c r="F265" t="s">
        <v>333</v>
      </c>
    </row>
    <row r="266" spans="6:6" hidden="1">
      <c r="F266" t="s">
        <v>334</v>
      </c>
    </row>
    <row r="267" spans="6:6" hidden="1">
      <c r="F267" t="s">
        <v>335</v>
      </c>
    </row>
    <row r="268" spans="6:6" hidden="1">
      <c r="F268" t="s">
        <v>336</v>
      </c>
    </row>
    <row r="269" spans="6:6" hidden="1">
      <c r="F269" t="s">
        <v>337</v>
      </c>
    </row>
    <row r="270" spans="6:6" hidden="1">
      <c r="F270" t="s">
        <v>338</v>
      </c>
    </row>
    <row r="271" spans="6:6" hidden="1">
      <c r="F271" t="s">
        <v>339</v>
      </c>
    </row>
    <row r="272" spans="6:6" hidden="1">
      <c r="F272" t="s">
        <v>340</v>
      </c>
    </row>
    <row r="273" spans="1:6" hidden="1">
      <c r="F273" t="s">
        <v>341</v>
      </c>
    </row>
    <row r="274" spans="1:6" hidden="1">
      <c r="F274" t="s">
        <v>342</v>
      </c>
    </row>
    <row r="275" spans="1:6" hidden="1">
      <c r="F275" t="s">
        <v>343</v>
      </c>
    </row>
    <row r="276" spans="1:6" hidden="1">
      <c r="F276" t="s">
        <v>344</v>
      </c>
    </row>
    <row r="277" spans="1:6" hidden="1">
      <c r="F277" t="s">
        <v>345</v>
      </c>
    </row>
    <row r="278" spans="1:6" hidden="1">
      <c r="F278" t="s">
        <v>346</v>
      </c>
    </row>
    <row r="279" spans="1:6" hidden="1">
      <c r="F279" t="s">
        <v>347</v>
      </c>
    </row>
    <row r="280" spans="1:6" hidden="1">
      <c r="F280" t="s">
        <v>348</v>
      </c>
    </row>
    <row r="281" spans="1:6" hidden="1">
      <c r="F281" t="s">
        <v>349</v>
      </c>
    </row>
    <row r="282" spans="1:6" hidden="1"/>
    <row r="283" spans="1:6" hidden="1">
      <c r="A283" t="s">
        <v>350</v>
      </c>
    </row>
    <row r="284" spans="1:6" hidden="1">
      <c r="A284" t="s">
        <v>351</v>
      </c>
    </row>
    <row r="285" spans="1:6" hidden="1">
      <c r="A285" t="s">
        <v>352</v>
      </c>
    </row>
    <row r="286" spans="1:6" hidden="1"/>
    <row r="287" spans="1:6" hidden="1">
      <c r="A287" t="s">
        <v>353</v>
      </c>
    </row>
    <row r="288" spans="1:6" hidden="1"/>
    <row r="289" hidden="1"/>
    <row r="290" hidden="1"/>
    <row r="291" hidden="1"/>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dimension ref="A1:F432"/>
  <sheetViews>
    <sheetView topLeftCell="A236" workbookViewId="0">
      <selection activeCell="C437" sqref="C437"/>
    </sheetView>
  </sheetViews>
  <sheetFormatPr defaultRowHeight="15"/>
  <cols>
    <col min="1" max="2" width="28" bestFit="1" customWidth="1"/>
    <col min="3" max="3" width="11.42578125" customWidth="1"/>
    <col min="4" max="4" width="56.28515625" bestFit="1" customWidth="1"/>
    <col min="5" max="5" width="10.5703125" bestFit="1" customWidth="1"/>
    <col min="6" max="6" width="10" bestFit="1" customWidth="1"/>
  </cols>
  <sheetData>
    <row r="1" spans="1:1" hidden="1">
      <c r="A1" t="s">
        <v>358</v>
      </c>
    </row>
    <row r="2" spans="1:1" hidden="1">
      <c r="A2" t="s">
        <v>26</v>
      </c>
    </row>
    <row r="3" spans="1:1" hidden="1">
      <c r="A3" t="s">
        <v>359</v>
      </c>
    </row>
    <row r="4" spans="1:1" hidden="1">
      <c r="A4" t="s">
        <v>23</v>
      </c>
    </row>
    <row r="5" spans="1:1" hidden="1">
      <c r="A5" t="s">
        <v>360</v>
      </c>
    </row>
    <row r="6" spans="1:1" hidden="1">
      <c r="A6" t="s">
        <v>361</v>
      </c>
    </row>
    <row r="7" spans="1:1" hidden="1">
      <c r="A7" t="s">
        <v>362</v>
      </c>
    </row>
    <row r="8" spans="1:1" hidden="1">
      <c r="A8" t="s">
        <v>363</v>
      </c>
    </row>
    <row r="9" spans="1:1" hidden="1">
      <c r="A9" t="s">
        <v>364</v>
      </c>
    </row>
    <row r="10" spans="1:1" hidden="1">
      <c r="A10" t="s">
        <v>365</v>
      </c>
    </row>
    <row r="11" spans="1:1" hidden="1">
      <c r="A11" t="s">
        <v>366</v>
      </c>
    </row>
    <row r="12" spans="1:1" hidden="1">
      <c r="A12" t="s">
        <v>367</v>
      </c>
    </row>
    <row r="13" spans="1:1" hidden="1">
      <c r="A13" t="s">
        <v>368</v>
      </c>
    </row>
    <row r="14" spans="1:1" hidden="1">
      <c r="A14" t="s">
        <v>369</v>
      </c>
    </row>
    <row r="15" spans="1:1" hidden="1">
      <c r="A15" t="s">
        <v>370</v>
      </c>
    </row>
    <row r="16" spans="1:1" hidden="1">
      <c r="A16" t="s">
        <v>371</v>
      </c>
    </row>
    <row r="17" spans="1:1" hidden="1">
      <c r="A17" t="s">
        <v>372</v>
      </c>
    </row>
    <row r="18" spans="1:1" hidden="1">
      <c r="A18" t="s">
        <v>373</v>
      </c>
    </row>
    <row r="19" spans="1:1" hidden="1">
      <c r="A19" t="s">
        <v>370</v>
      </c>
    </row>
    <row r="20" spans="1:1" hidden="1">
      <c r="A20" t="s">
        <v>22</v>
      </c>
    </row>
    <row r="21" spans="1:1" hidden="1">
      <c r="A21" t="s">
        <v>374</v>
      </c>
    </row>
    <row r="22" spans="1:1" hidden="1">
      <c r="A22" t="s">
        <v>375</v>
      </c>
    </row>
    <row r="23" spans="1:1" hidden="1">
      <c r="A23" t="s">
        <v>376</v>
      </c>
    </row>
    <row r="24" spans="1:1" hidden="1">
      <c r="A24" t="s">
        <v>377</v>
      </c>
    </row>
    <row r="25" spans="1:1" hidden="1">
      <c r="A25" t="s">
        <v>378</v>
      </c>
    </row>
    <row r="26" spans="1:1" hidden="1">
      <c r="A26" t="s">
        <v>360</v>
      </c>
    </row>
    <row r="27" spans="1:1" hidden="1">
      <c r="A27" t="s">
        <v>361</v>
      </c>
    </row>
    <row r="28" spans="1:1" hidden="1">
      <c r="A28" t="s">
        <v>362</v>
      </c>
    </row>
    <row r="29" spans="1:1" hidden="1">
      <c r="A29" t="s">
        <v>363</v>
      </c>
    </row>
    <row r="30" spans="1:1" hidden="1">
      <c r="A30" t="s">
        <v>364</v>
      </c>
    </row>
    <row r="31" spans="1:1" hidden="1">
      <c r="A31" t="s">
        <v>365</v>
      </c>
    </row>
    <row r="32" spans="1:1" hidden="1">
      <c r="A32" t="s">
        <v>366</v>
      </c>
    </row>
    <row r="33" spans="1:1" hidden="1">
      <c r="A33" t="s">
        <v>379</v>
      </c>
    </row>
    <row r="34" spans="1:1" hidden="1"/>
    <row r="35" spans="1:1" hidden="1">
      <c r="A35" t="s">
        <v>380</v>
      </c>
    </row>
    <row r="36" spans="1:1" hidden="1">
      <c r="A36" t="s">
        <v>381</v>
      </c>
    </row>
    <row r="37" spans="1:1" hidden="1">
      <c r="A37" t="s">
        <v>382</v>
      </c>
    </row>
    <row r="38" spans="1:1" hidden="1">
      <c r="A38" t="s">
        <v>35</v>
      </c>
    </row>
    <row r="39" spans="1:1" hidden="1">
      <c r="A39" t="s">
        <v>383</v>
      </c>
    </row>
    <row r="40" spans="1:1" hidden="1">
      <c r="A40" t="s">
        <v>384</v>
      </c>
    </row>
    <row r="41" spans="1:1" hidden="1">
      <c r="A41" t="s">
        <v>385</v>
      </c>
    </row>
    <row r="42" spans="1:1" hidden="1">
      <c r="A42" t="s">
        <v>386</v>
      </c>
    </row>
    <row r="43" spans="1:1" hidden="1"/>
    <row r="44" spans="1:1" hidden="1">
      <c r="A44" t="s">
        <v>387</v>
      </c>
    </row>
    <row r="45" spans="1:1" hidden="1"/>
    <row r="46" spans="1:1" hidden="1">
      <c r="A46" t="s">
        <v>25</v>
      </c>
    </row>
    <row r="47" spans="1:1" hidden="1">
      <c r="A47" t="s">
        <v>388</v>
      </c>
    </row>
    <row r="48" spans="1:1" hidden="1">
      <c r="A48" t="s">
        <v>389</v>
      </c>
    </row>
    <row r="49" spans="1:1" hidden="1">
      <c r="A49" t="s">
        <v>390</v>
      </c>
    </row>
    <row r="50" spans="1:1" hidden="1">
      <c r="A50" t="s">
        <v>391</v>
      </c>
    </row>
    <row r="51" spans="1:1" hidden="1">
      <c r="A51" t="s">
        <v>392</v>
      </c>
    </row>
    <row r="52" spans="1:1" hidden="1">
      <c r="A52" t="s">
        <v>393</v>
      </c>
    </row>
    <row r="53" spans="1:1" hidden="1">
      <c r="A53" t="s">
        <v>394</v>
      </c>
    </row>
    <row r="54" spans="1:1" hidden="1"/>
    <row r="55" spans="1:1" hidden="1">
      <c r="A55" t="s">
        <v>395</v>
      </c>
    </row>
    <row r="56" spans="1:1" hidden="1"/>
    <row r="57" spans="1:1" hidden="1">
      <c r="A57" t="s">
        <v>396</v>
      </c>
    </row>
    <row r="58" spans="1:1" hidden="1">
      <c r="A58" t="s">
        <v>397</v>
      </c>
    </row>
    <row r="59" spans="1:1" hidden="1">
      <c r="A59" t="s">
        <v>31</v>
      </c>
    </row>
    <row r="60" spans="1:1" hidden="1">
      <c r="A60" t="s">
        <v>32</v>
      </c>
    </row>
    <row r="61" spans="1:1" hidden="1">
      <c r="A61" t="s">
        <v>398</v>
      </c>
    </row>
    <row r="62" spans="1:1" hidden="1">
      <c r="A62" t="s">
        <v>33</v>
      </c>
    </row>
    <row r="63" spans="1:1" hidden="1">
      <c r="A63" t="s">
        <v>399</v>
      </c>
    </row>
    <row r="64" spans="1:1" hidden="1">
      <c r="A64" t="s">
        <v>34</v>
      </c>
    </row>
    <row r="65" spans="1:1" hidden="1"/>
    <row r="66" spans="1:1" hidden="1">
      <c r="A66" t="s">
        <v>387</v>
      </c>
    </row>
    <row r="67" spans="1:1" hidden="1"/>
    <row r="68" spans="1:1" hidden="1">
      <c r="A68" t="s">
        <v>25</v>
      </c>
    </row>
    <row r="69" spans="1:1" hidden="1">
      <c r="A69" t="s">
        <v>388</v>
      </c>
    </row>
    <row r="70" spans="1:1" hidden="1">
      <c r="A70" t="s">
        <v>389</v>
      </c>
    </row>
    <row r="71" spans="1:1" hidden="1">
      <c r="A71" t="s">
        <v>390</v>
      </c>
    </row>
    <row r="72" spans="1:1" hidden="1">
      <c r="A72" t="s">
        <v>400</v>
      </c>
    </row>
    <row r="73" spans="1:1" hidden="1">
      <c r="A73" t="s">
        <v>401</v>
      </c>
    </row>
    <row r="74" spans="1:1" hidden="1">
      <c r="A74" t="s">
        <v>402</v>
      </c>
    </row>
    <row r="75" spans="1:1" hidden="1">
      <c r="A75" t="s">
        <v>403</v>
      </c>
    </row>
    <row r="76" spans="1:1" hidden="1"/>
    <row r="77" spans="1:1" hidden="1">
      <c r="A77" t="s">
        <v>404</v>
      </c>
    </row>
    <row r="78" spans="1:1" hidden="1"/>
    <row r="79" spans="1:1" hidden="1">
      <c r="A79" t="s">
        <v>19</v>
      </c>
    </row>
    <row r="80" spans="1:1" hidden="1">
      <c r="A80" t="s">
        <v>405</v>
      </c>
    </row>
    <row r="81" spans="1:1" hidden="1">
      <c r="A81" t="s">
        <v>406</v>
      </c>
    </row>
    <row r="82" spans="1:1" hidden="1">
      <c r="A82" t="s">
        <v>407</v>
      </c>
    </row>
    <row r="83" spans="1:1" hidden="1">
      <c r="A83" t="s">
        <v>408</v>
      </c>
    </row>
    <row r="84" spans="1:1" hidden="1">
      <c r="A84" t="s">
        <v>409</v>
      </c>
    </row>
    <row r="85" spans="1:1" hidden="1">
      <c r="A85" t="s">
        <v>410</v>
      </c>
    </row>
    <row r="86" spans="1:1" hidden="1">
      <c r="A86" t="s">
        <v>30</v>
      </c>
    </row>
    <row r="87" spans="1:1" hidden="1"/>
    <row r="88" spans="1:1" hidden="1">
      <c r="A88" t="s">
        <v>387</v>
      </c>
    </row>
    <row r="89" spans="1:1" hidden="1"/>
    <row r="90" spans="1:1" hidden="1">
      <c r="A90" t="s">
        <v>25</v>
      </c>
    </row>
    <row r="91" spans="1:1" hidden="1">
      <c r="A91" t="s">
        <v>388</v>
      </c>
    </row>
    <row r="92" spans="1:1" hidden="1">
      <c r="A92" t="s">
        <v>389</v>
      </c>
    </row>
    <row r="93" spans="1:1" hidden="1">
      <c r="A93" t="s">
        <v>390</v>
      </c>
    </row>
    <row r="94" spans="1:1" hidden="1">
      <c r="A94" t="s">
        <v>400</v>
      </c>
    </row>
    <row r="95" spans="1:1" hidden="1">
      <c r="A95" t="s">
        <v>411</v>
      </c>
    </row>
    <row r="96" spans="1:1" hidden="1">
      <c r="A96" t="s">
        <v>401</v>
      </c>
    </row>
    <row r="97" spans="1:1" hidden="1">
      <c r="A97" t="s">
        <v>403</v>
      </c>
    </row>
    <row r="98" spans="1:1" hidden="1"/>
    <row r="99" spans="1:1" hidden="1">
      <c r="A99" t="s">
        <v>412</v>
      </c>
    </row>
    <row r="100" spans="1:1" hidden="1"/>
    <row r="101" spans="1:1" hidden="1">
      <c r="A101" t="s">
        <v>413</v>
      </c>
    </row>
    <row r="102" spans="1:1" hidden="1">
      <c r="A102" t="s">
        <v>414</v>
      </c>
    </row>
    <row r="103" spans="1:1" hidden="1">
      <c r="A103" t="s">
        <v>415</v>
      </c>
    </row>
    <row r="104" spans="1:1" hidden="1">
      <c r="A104" t="s">
        <v>416</v>
      </c>
    </row>
    <row r="105" spans="1:1" hidden="1">
      <c r="A105" t="s">
        <v>417</v>
      </c>
    </row>
    <row r="106" spans="1:1" hidden="1">
      <c r="A106" t="s">
        <v>418</v>
      </c>
    </row>
    <row r="107" spans="1:1" hidden="1">
      <c r="A107" t="s">
        <v>419</v>
      </c>
    </row>
    <row r="108" spans="1:1" hidden="1">
      <c r="A108" t="s">
        <v>420</v>
      </c>
    </row>
    <row r="109" spans="1:1" hidden="1"/>
    <row r="110" spans="1:1" hidden="1">
      <c r="A110" t="s">
        <v>387</v>
      </c>
    </row>
    <row r="111" spans="1:1" hidden="1"/>
    <row r="112" spans="1:1" hidden="1">
      <c r="A112" t="s">
        <v>25</v>
      </c>
    </row>
    <row r="113" spans="1:1" hidden="1">
      <c r="A113" t="s">
        <v>388</v>
      </c>
    </row>
    <row r="114" spans="1:1" hidden="1">
      <c r="A114" t="s">
        <v>389</v>
      </c>
    </row>
    <row r="115" spans="1:1" hidden="1">
      <c r="A115" t="s">
        <v>390</v>
      </c>
    </row>
    <row r="116" spans="1:1" hidden="1">
      <c r="A116" t="s">
        <v>400</v>
      </c>
    </row>
    <row r="117" spans="1:1" hidden="1">
      <c r="A117" t="s">
        <v>411</v>
      </c>
    </row>
    <row r="118" spans="1:1" hidden="1">
      <c r="A118" t="s">
        <v>401</v>
      </c>
    </row>
    <row r="119" spans="1:1" hidden="1">
      <c r="A119" t="s">
        <v>403</v>
      </c>
    </row>
    <row r="120" spans="1:1" hidden="1"/>
    <row r="121" spans="1:1" hidden="1">
      <c r="A121" t="s">
        <v>421</v>
      </c>
    </row>
    <row r="122" spans="1:1" hidden="1"/>
    <row r="123" spans="1:1" hidden="1">
      <c r="A123" t="s">
        <v>422</v>
      </c>
    </row>
    <row r="124" spans="1:1" hidden="1">
      <c r="A124" t="s">
        <v>423</v>
      </c>
    </row>
    <row r="125" spans="1:1" hidden="1">
      <c r="A125" t="s">
        <v>424</v>
      </c>
    </row>
    <row r="126" spans="1:1" hidden="1">
      <c r="A126" t="s">
        <v>425</v>
      </c>
    </row>
    <row r="127" spans="1:1" hidden="1">
      <c r="A127" t="s">
        <v>426</v>
      </c>
    </row>
    <row r="128" spans="1:1" hidden="1">
      <c r="A128" t="s">
        <v>427</v>
      </c>
    </row>
    <row r="129" spans="1:1" hidden="1">
      <c r="A129" t="s">
        <v>428</v>
      </c>
    </row>
    <row r="130" spans="1:1" hidden="1">
      <c r="A130" t="s">
        <v>429</v>
      </c>
    </row>
    <row r="131" spans="1:1" hidden="1"/>
    <row r="132" spans="1:1" hidden="1">
      <c r="A132" t="s">
        <v>387</v>
      </c>
    </row>
    <row r="133" spans="1:1" hidden="1"/>
    <row r="134" spans="1:1" hidden="1">
      <c r="A134" t="s">
        <v>25</v>
      </c>
    </row>
    <row r="135" spans="1:1" hidden="1">
      <c r="A135" t="s">
        <v>388</v>
      </c>
    </row>
    <row r="136" spans="1:1" hidden="1">
      <c r="A136" t="s">
        <v>389</v>
      </c>
    </row>
    <row r="137" spans="1:1" hidden="1">
      <c r="A137" t="s">
        <v>390</v>
      </c>
    </row>
    <row r="138" spans="1:1" hidden="1">
      <c r="A138" t="s">
        <v>391</v>
      </c>
    </row>
    <row r="139" spans="1:1" hidden="1">
      <c r="A139" t="s">
        <v>392</v>
      </c>
    </row>
    <row r="140" spans="1:1" hidden="1">
      <c r="A140" t="s">
        <v>393</v>
      </c>
    </row>
    <row r="141" spans="1:1" hidden="1">
      <c r="A141" t="s">
        <v>394</v>
      </c>
    </row>
    <row r="142" spans="1:1" hidden="1"/>
    <row r="143" spans="1:1" hidden="1">
      <c r="A143" t="s">
        <v>387</v>
      </c>
    </row>
    <row r="144" spans="1:1" hidden="1"/>
    <row r="145" spans="1:1" hidden="1">
      <c r="A145" t="s">
        <v>430</v>
      </c>
    </row>
    <row r="146" spans="1:1" hidden="1">
      <c r="A146" t="s">
        <v>431</v>
      </c>
    </row>
    <row r="147" spans="1:1" hidden="1">
      <c r="A147" t="s">
        <v>432</v>
      </c>
    </row>
    <row r="148" spans="1:1" hidden="1">
      <c r="A148" t="s">
        <v>433</v>
      </c>
    </row>
    <row r="149" spans="1:1" hidden="1"/>
    <row r="150" spans="1:1" hidden="1">
      <c r="A150" t="s">
        <v>434</v>
      </c>
    </row>
    <row r="151" spans="1:1" hidden="1"/>
    <row r="152" spans="1:1" hidden="1">
      <c r="A152" t="s">
        <v>356</v>
      </c>
    </row>
    <row r="153" spans="1:1" hidden="1">
      <c r="A153" t="s">
        <v>25</v>
      </c>
    </row>
    <row r="154" spans="1:1" hidden="1">
      <c r="A154" t="s">
        <v>390</v>
      </c>
    </row>
    <row r="155" spans="1:1" hidden="1">
      <c r="A155" t="s">
        <v>388</v>
      </c>
    </row>
    <row r="156" spans="1:1" hidden="1">
      <c r="A156" t="s">
        <v>389</v>
      </c>
    </row>
    <row r="157" spans="1:1" hidden="1">
      <c r="A157" t="s">
        <v>391</v>
      </c>
    </row>
    <row r="158" spans="1:1" hidden="1">
      <c r="A158" t="s">
        <v>435</v>
      </c>
    </row>
    <row r="159" spans="1:1" hidden="1">
      <c r="A159" t="s">
        <v>393</v>
      </c>
    </row>
    <row r="160" spans="1:1" hidden="1"/>
    <row r="161" spans="1:1" hidden="1">
      <c r="A161" t="s">
        <v>436</v>
      </c>
    </row>
    <row r="162" spans="1:1" hidden="1"/>
    <row r="163" spans="1:1" hidden="1">
      <c r="A163" t="s">
        <v>437</v>
      </c>
    </row>
    <row r="164" spans="1:1" hidden="1">
      <c r="A164" t="s">
        <v>438</v>
      </c>
    </row>
    <row r="165" spans="1:1" hidden="1">
      <c r="A165" t="s">
        <v>439</v>
      </c>
    </row>
    <row r="166" spans="1:1" hidden="1">
      <c r="A166" t="s">
        <v>440</v>
      </c>
    </row>
    <row r="167" spans="1:1" hidden="1">
      <c r="A167" t="s">
        <v>441</v>
      </c>
    </row>
    <row r="168" spans="1:1" hidden="1">
      <c r="A168" t="s">
        <v>442</v>
      </c>
    </row>
    <row r="169" spans="1:1" hidden="1">
      <c r="A169" t="s">
        <v>443</v>
      </c>
    </row>
    <row r="170" spans="1:1" hidden="1"/>
    <row r="171" spans="1:1" hidden="1">
      <c r="A171" t="s">
        <v>444</v>
      </c>
    </row>
    <row r="172" spans="1:1" hidden="1"/>
    <row r="173" spans="1:1" hidden="1">
      <c r="A173" t="s">
        <v>356</v>
      </c>
    </row>
    <row r="174" spans="1:1" hidden="1">
      <c r="A174" t="s">
        <v>390</v>
      </c>
    </row>
    <row r="175" spans="1:1" hidden="1">
      <c r="A175" t="s">
        <v>388</v>
      </c>
    </row>
    <row r="176" spans="1:1" hidden="1">
      <c r="A176" t="s">
        <v>389</v>
      </c>
    </row>
    <row r="177" spans="1:1" hidden="1">
      <c r="A177" t="s">
        <v>391</v>
      </c>
    </row>
    <row r="178" spans="1:1" hidden="1">
      <c r="A178" t="s">
        <v>435</v>
      </c>
    </row>
    <row r="179" spans="1:1" hidden="1">
      <c r="A179" t="s">
        <v>393</v>
      </c>
    </row>
    <row r="180" spans="1:1" hidden="1">
      <c r="A180" t="s">
        <v>394</v>
      </c>
    </row>
    <row r="181" spans="1:1" hidden="1"/>
    <row r="182" spans="1:1" hidden="1">
      <c r="A182" t="s">
        <v>445</v>
      </c>
    </row>
    <row r="183" spans="1:1" hidden="1"/>
    <row r="184" spans="1:1" hidden="1">
      <c r="A184" t="s">
        <v>446</v>
      </c>
    </row>
    <row r="185" spans="1:1" hidden="1">
      <c r="A185" t="s">
        <v>447</v>
      </c>
    </row>
    <row r="186" spans="1:1" hidden="1">
      <c r="A186" t="s">
        <v>448</v>
      </c>
    </row>
    <row r="187" spans="1:1" hidden="1">
      <c r="A187" t="s">
        <v>449</v>
      </c>
    </row>
    <row r="188" spans="1:1" hidden="1"/>
    <row r="189" spans="1:1" hidden="1">
      <c r="A189" t="s">
        <v>434</v>
      </c>
    </row>
    <row r="190" spans="1:1" hidden="1"/>
    <row r="191" spans="1:1" hidden="1">
      <c r="A191" t="s">
        <v>450</v>
      </c>
    </row>
    <row r="192" spans="1:1" hidden="1">
      <c r="A192" t="s">
        <v>451</v>
      </c>
    </row>
    <row r="193" spans="1:1" hidden="1">
      <c r="A193" t="s">
        <v>452</v>
      </c>
    </row>
    <row r="194" spans="1:1" hidden="1">
      <c r="A194" t="s">
        <v>453</v>
      </c>
    </row>
    <row r="195" spans="1:1" hidden="1"/>
    <row r="196" spans="1:1" hidden="1">
      <c r="A196" t="s">
        <v>445</v>
      </c>
    </row>
    <row r="197" spans="1:1" hidden="1"/>
    <row r="198" spans="1:1" hidden="1">
      <c r="A198" t="s">
        <v>446</v>
      </c>
    </row>
    <row r="199" spans="1:1" hidden="1">
      <c r="A199" t="s">
        <v>447</v>
      </c>
    </row>
    <row r="200" spans="1:1" hidden="1">
      <c r="A200" t="s">
        <v>448</v>
      </c>
    </row>
    <row r="201" spans="1:1" hidden="1">
      <c r="A201" t="s">
        <v>449</v>
      </c>
    </row>
    <row r="202" spans="1:1" hidden="1"/>
    <row r="203" spans="1:1" hidden="1">
      <c r="A203" t="s">
        <v>434</v>
      </c>
    </row>
    <row r="204" spans="1:1" hidden="1"/>
    <row r="205" spans="1:1" hidden="1">
      <c r="A205" t="s">
        <v>450</v>
      </c>
    </row>
    <row r="206" spans="1:1" hidden="1">
      <c r="A206" t="s">
        <v>451</v>
      </c>
    </row>
    <row r="207" spans="1:1" hidden="1">
      <c r="A207" t="s">
        <v>452</v>
      </c>
    </row>
    <row r="208" spans="1:1" hidden="1">
      <c r="A208" t="s">
        <v>453</v>
      </c>
    </row>
    <row r="209" spans="1:1" hidden="1"/>
    <row r="210" spans="1:1" hidden="1">
      <c r="A210" t="s">
        <v>445</v>
      </c>
    </row>
    <row r="211" spans="1:1" hidden="1"/>
    <row r="212" spans="1:1" hidden="1">
      <c r="A212" t="s">
        <v>446</v>
      </c>
    </row>
    <row r="213" spans="1:1" hidden="1">
      <c r="A213" t="s">
        <v>447</v>
      </c>
    </row>
    <row r="214" spans="1:1" hidden="1">
      <c r="A214" t="s">
        <v>448</v>
      </c>
    </row>
    <row r="215" spans="1:1" hidden="1">
      <c r="A215" t="s">
        <v>449</v>
      </c>
    </row>
    <row r="216" spans="1:1" hidden="1"/>
    <row r="217" spans="1:1" hidden="1">
      <c r="A217" t="s">
        <v>434</v>
      </c>
    </row>
    <row r="218" spans="1:1" hidden="1"/>
    <row r="219" spans="1:1" hidden="1">
      <c r="A219" t="s">
        <v>450</v>
      </c>
    </row>
    <row r="220" spans="1:1" hidden="1">
      <c r="A220" t="s">
        <v>451</v>
      </c>
    </row>
    <row r="221" spans="1:1" hidden="1">
      <c r="A221" t="s">
        <v>452</v>
      </c>
    </row>
    <row r="222" spans="1:1" hidden="1">
      <c r="A222" t="s">
        <v>453</v>
      </c>
    </row>
    <row r="223" spans="1:1" hidden="1"/>
    <row r="224" spans="1:1" hidden="1">
      <c r="A224" t="s">
        <v>454</v>
      </c>
    </row>
    <row r="225" spans="1:4" hidden="1"/>
    <row r="226" spans="1:4" hidden="1">
      <c r="A226" t="s">
        <v>21</v>
      </c>
    </row>
    <row r="227" spans="1:4" hidden="1">
      <c r="A227" t="s">
        <v>20</v>
      </c>
    </row>
    <row r="228" spans="1:4" hidden="1">
      <c r="A228" t="s">
        <v>18</v>
      </c>
    </row>
    <row r="229" spans="1:4" hidden="1">
      <c r="A229" t="s">
        <v>16</v>
      </c>
    </row>
    <row r="230" spans="1:4" hidden="1">
      <c r="A230" t="s">
        <v>17</v>
      </c>
    </row>
    <row r="231" spans="1:4" hidden="1">
      <c r="A231" t="s">
        <v>19</v>
      </c>
    </row>
    <row r="232" spans="1:4" hidden="1"/>
    <row r="233" spans="1:4" hidden="1">
      <c r="A233" t="s">
        <v>455</v>
      </c>
    </row>
    <row r="234" spans="1:4" hidden="1">
      <c r="A234" t="s">
        <v>456</v>
      </c>
    </row>
    <row r="235" spans="1:4" hidden="1">
      <c r="A235" t="s">
        <v>457</v>
      </c>
      <c r="D235" t="s">
        <v>458</v>
      </c>
    </row>
    <row r="236" spans="1:4">
      <c r="A236" s="40">
        <v>42868.503472222219</v>
      </c>
      <c r="B236" t="s">
        <v>27</v>
      </c>
      <c r="C236" t="s">
        <v>28</v>
      </c>
    </row>
    <row r="237" spans="1:4">
      <c r="A237" t="s">
        <v>49</v>
      </c>
      <c r="B237">
        <v>55.84</v>
      </c>
      <c r="C237">
        <v>58.96</v>
      </c>
    </row>
    <row r="238" spans="1:4">
      <c r="A238" t="s">
        <v>157</v>
      </c>
      <c r="B238">
        <v>60.74</v>
      </c>
      <c r="C238">
        <v>64.239999999999995</v>
      </c>
    </row>
    <row r="239" spans="1:4" hidden="1">
      <c r="A239" t="s">
        <v>459</v>
      </c>
    </row>
    <row r="240" spans="1:4" hidden="1">
      <c r="A240" t="s">
        <v>460</v>
      </c>
    </row>
    <row r="241" spans="1:1" hidden="1">
      <c r="A241" t="s">
        <v>274</v>
      </c>
    </row>
    <row r="242" spans="1:1" hidden="1"/>
    <row r="243" spans="1:1" hidden="1">
      <c r="A243" t="s">
        <v>274</v>
      </c>
    </row>
    <row r="244" spans="1:1" hidden="1">
      <c r="A244" t="s">
        <v>49</v>
      </c>
    </row>
    <row r="245" spans="1:1" hidden="1">
      <c r="A245" t="s">
        <v>157</v>
      </c>
    </row>
    <row r="246" spans="1:1" hidden="1"/>
    <row r="247" spans="1:1" hidden="1">
      <c r="A247" t="s">
        <v>461</v>
      </c>
    </row>
    <row r="248" spans="1:1" hidden="1">
      <c r="A248" t="s">
        <v>49</v>
      </c>
    </row>
    <row r="249" spans="1:1" hidden="1"/>
    <row r="250" spans="1:1" hidden="1">
      <c r="A250" t="s">
        <v>49</v>
      </c>
    </row>
    <row r="251" spans="1:1" hidden="1">
      <c r="A251" t="s">
        <v>157</v>
      </c>
    </row>
    <row r="252" spans="1:1" hidden="1"/>
    <row r="253" spans="1:1" hidden="1">
      <c r="A253" t="s">
        <v>274</v>
      </c>
    </row>
    <row r="254" spans="1:1" hidden="1"/>
    <row r="255" spans="1:1" hidden="1">
      <c r="A255" t="s">
        <v>274</v>
      </c>
    </row>
    <row r="256" spans="1:1" hidden="1"/>
    <row r="257" spans="1:1" hidden="1">
      <c r="A257" t="s">
        <v>462</v>
      </c>
    </row>
    <row r="258" spans="1:1" hidden="1">
      <c r="A258" t="s">
        <v>463</v>
      </c>
    </row>
    <row r="259" spans="1:1" hidden="1">
      <c r="A259" t="s">
        <v>464</v>
      </c>
    </row>
    <row r="260" spans="1:1" hidden="1">
      <c r="A260" t="s">
        <v>465</v>
      </c>
    </row>
    <row r="261" spans="1:1" hidden="1"/>
    <row r="262" spans="1:1" hidden="1">
      <c r="A262" t="s">
        <v>466</v>
      </c>
    </row>
    <row r="263" spans="1:1" hidden="1">
      <c r="A263" t="s">
        <v>467</v>
      </c>
    </row>
    <row r="264" spans="1:1" hidden="1">
      <c r="A264" t="s">
        <v>468</v>
      </c>
    </row>
    <row r="265" spans="1:1" hidden="1">
      <c r="A265" t="s">
        <v>469</v>
      </c>
    </row>
    <row r="266" spans="1:1" hidden="1">
      <c r="A266" t="s">
        <v>470</v>
      </c>
    </row>
    <row r="267" spans="1:1" hidden="1">
      <c r="A267" t="s">
        <v>471</v>
      </c>
    </row>
    <row r="268" spans="1:1" hidden="1"/>
    <row r="269" spans="1:1" hidden="1">
      <c r="A269" t="s">
        <v>472</v>
      </c>
    </row>
    <row r="270" spans="1:1" hidden="1">
      <c r="A270" t="s">
        <v>473</v>
      </c>
    </row>
    <row r="271" spans="1:1" hidden="1">
      <c r="A271" t="s">
        <v>474</v>
      </c>
    </row>
    <row r="272" spans="1:1" hidden="1"/>
    <row r="273" spans="1:1" hidden="1">
      <c r="A273" t="s">
        <v>466</v>
      </c>
    </row>
    <row r="274" spans="1:1" hidden="1">
      <c r="A274" t="s">
        <v>475</v>
      </c>
    </row>
    <row r="275" spans="1:1" hidden="1">
      <c r="A275" t="s">
        <v>476</v>
      </c>
    </row>
    <row r="276" spans="1:1" hidden="1">
      <c r="A276" t="s">
        <v>477</v>
      </c>
    </row>
    <row r="277" spans="1:1" hidden="1">
      <c r="A277" t="s">
        <v>478</v>
      </c>
    </row>
    <row r="278" spans="1:1" hidden="1">
      <c r="A278" t="s">
        <v>479</v>
      </c>
    </row>
    <row r="279" spans="1:1" hidden="1"/>
    <row r="280" spans="1:1" hidden="1">
      <c r="A280" t="s">
        <v>480</v>
      </c>
    </row>
    <row r="281" spans="1:1" hidden="1">
      <c r="A281" t="s">
        <v>481</v>
      </c>
    </row>
    <row r="282" spans="1:1" hidden="1">
      <c r="A282" t="s">
        <v>474</v>
      </c>
    </row>
    <row r="283" spans="1:1" hidden="1"/>
    <row r="284" spans="1:1" hidden="1">
      <c r="A284" t="s">
        <v>466</v>
      </c>
    </row>
    <row r="285" spans="1:1" hidden="1">
      <c r="A285" t="s">
        <v>482</v>
      </c>
    </row>
    <row r="286" spans="1:1" hidden="1">
      <c r="A286" t="s">
        <v>483</v>
      </c>
    </row>
    <row r="287" spans="1:1" hidden="1">
      <c r="A287" t="s">
        <v>484</v>
      </c>
    </row>
    <row r="288" spans="1:1" hidden="1">
      <c r="A288" t="s">
        <v>485</v>
      </c>
    </row>
    <row r="289" spans="1:1" hidden="1">
      <c r="A289" t="s">
        <v>486</v>
      </c>
    </row>
    <row r="290" spans="1:1" hidden="1">
      <c r="A290" t="s">
        <v>487</v>
      </c>
    </row>
    <row r="291" spans="1:1" hidden="1"/>
    <row r="292" spans="1:1" hidden="1">
      <c r="A292" t="s">
        <v>488</v>
      </c>
    </row>
    <row r="293" spans="1:1" hidden="1">
      <c r="A293" t="s">
        <v>489</v>
      </c>
    </row>
    <row r="294" spans="1:1" hidden="1">
      <c r="A294" t="s">
        <v>474</v>
      </c>
    </row>
    <row r="295" spans="1:1" hidden="1"/>
    <row r="296" spans="1:1" hidden="1">
      <c r="A296" t="s">
        <v>466</v>
      </c>
    </row>
    <row r="297" spans="1:1" hidden="1">
      <c r="A297" t="s">
        <v>490</v>
      </c>
    </row>
    <row r="298" spans="1:1" hidden="1">
      <c r="A298" t="s">
        <v>491</v>
      </c>
    </row>
    <row r="299" spans="1:1" hidden="1">
      <c r="A299" t="s">
        <v>492</v>
      </c>
    </row>
    <row r="300" spans="1:1" hidden="1">
      <c r="A300" t="s">
        <v>493</v>
      </c>
    </row>
    <row r="301" spans="1:1" hidden="1">
      <c r="A301" t="s">
        <v>494</v>
      </c>
    </row>
    <row r="302" spans="1:1" hidden="1">
      <c r="A302" t="s">
        <v>495</v>
      </c>
    </row>
    <row r="303" spans="1:1" hidden="1"/>
    <row r="304" spans="1:1" hidden="1">
      <c r="A304" t="s">
        <v>496</v>
      </c>
    </row>
    <row r="305" spans="1:1" hidden="1">
      <c r="A305" t="s">
        <v>497</v>
      </c>
    </row>
    <row r="306" spans="1:1" hidden="1">
      <c r="A306" t="s">
        <v>474</v>
      </c>
    </row>
    <row r="307" spans="1:1" hidden="1"/>
    <row r="308" spans="1:1" hidden="1">
      <c r="A308" t="s">
        <v>466</v>
      </c>
    </row>
    <row r="309" spans="1:1" hidden="1">
      <c r="A309" t="s">
        <v>482</v>
      </c>
    </row>
    <row r="310" spans="1:1" hidden="1">
      <c r="A310" t="s">
        <v>483</v>
      </c>
    </row>
    <row r="311" spans="1:1" hidden="1">
      <c r="A311" t="s">
        <v>484</v>
      </c>
    </row>
    <row r="312" spans="1:1" hidden="1">
      <c r="A312" t="s">
        <v>485</v>
      </c>
    </row>
    <row r="313" spans="1:1" hidden="1">
      <c r="A313" t="s">
        <v>486</v>
      </c>
    </row>
    <row r="314" spans="1:1" hidden="1">
      <c r="A314" t="s">
        <v>487</v>
      </c>
    </row>
    <row r="315" spans="1:1" hidden="1"/>
    <row r="316" spans="1:1" hidden="1">
      <c r="A316" t="s">
        <v>498</v>
      </c>
    </row>
    <row r="317" spans="1:1" hidden="1">
      <c r="A317" t="s">
        <v>499</v>
      </c>
    </row>
    <row r="318" spans="1:1" hidden="1">
      <c r="A318" t="s">
        <v>474</v>
      </c>
    </row>
    <row r="319" spans="1:1" hidden="1">
      <c r="A319" t="s">
        <v>500</v>
      </c>
    </row>
    <row r="320" spans="1:1" hidden="1">
      <c r="A320" t="s">
        <v>501</v>
      </c>
    </row>
    <row r="321" spans="1:6" hidden="1">
      <c r="A321" t="s">
        <v>29</v>
      </c>
      <c r="B321" t="s">
        <v>502</v>
      </c>
      <c r="C321" t="s">
        <v>503</v>
      </c>
      <c r="D321" t="s">
        <v>504</v>
      </c>
      <c r="E321" t="s">
        <v>505</v>
      </c>
      <c r="F321" t="s">
        <v>506</v>
      </c>
    </row>
    <row r="322" spans="1:6" hidden="1">
      <c r="A322" t="s">
        <v>393</v>
      </c>
      <c r="B322" s="40">
        <v>42873.503472222219</v>
      </c>
      <c r="C322">
        <v>58.56</v>
      </c>
      <c r="D322">
        <v>56.56</v>
      </c>
      <c r="E322">
        <v>65.09</v>
      </c>
      <c r="F322">
        <v>63.09</v>
      </c>
    </row>
    <row r="323" spans="1:6" hidden="1">
      <c r="A323" t="s">
        <v>388</v>
      </c>
      <c r="B323" s="40">
        <v>42873.503472222219</v>
      </c>
      <c r="C323">
        <v>58.25</v>
      </c>
      <c r="D323">
        <v>56.65</v>
      </c>
      <c r="E323">
        <v>64.900000000000006</v>
      </c>
      <c r="F323">
        <v>63.1</v>
      </c>
    </row>
    <row r="324" spans="1:6" hidden="1">
      <c r="A324" t="s">
        <v>394</v>
      </c>
      <c r="B324" s="40">
        <v>42873.503472222219</v>
      </c>
      <c r="C324">
        <v>57.9</v>
      </c>
      <c r="D324">
        <v>56.7</v>
      </c>
      <c r="E324">
        <v>64.400000000000006</v>
      </c>
      <c r="F324">
        <v>62.9</v>
      </c>
    </row>
    <row r="325" spans="1:6" hidden="1">
      <c r="A325" t="s">
        <v>435</v>
      </c>
      <c r="B325" s="40">
        <v>42873.503472222219</v>
      </c>
      <c r="C325">
        <v>58.1</v>
      </c>
      <c r="D325">
        <v>57.1</v>
      </c>
      <c r="E325">
        <v>64.7</v>
      </c>
      <c r="F325">
        <v>63.6</v>
      </c>
    </row>
    <row r="326" spans="1:6" hidden="1">
      <c r="A326" t="s">
        <v>391</v>
      </c>
      <c r="B326" s="40">
        <v>42873.503472222219</v>
      </c>
      <c r="C326">
        <v>58.07</v>
      </c>
      <c r="D326">
        <v>57.21</v>
      </c>
      <c r="E326">
        <v>64.67</v>
      </c>
      <c r="F326">
        <v>63.71</v>
      </c>
    </row>
    <row r="327" spans="1:6" hidden="1">
      <c r="A327" t="s">
        <v>389</v>
      </c>
      <c r="B327" s="40">
        <v>42873.503472222219</v>
      </c>
      <c r="C327">
        <v>58.25</v>
      </c>
      <c r="D327">
        <v>56.8</v>
      </c>
      <c r="E327">
        <v>64.849999999999994</v>
      </c>
      <c r="F327">
        <v>63.45</v>
      </c>
    </row>
    <row r="328" spans="1:6" hidden="1">
      <c r="A328" t="s">
        <v>390</v>
      </c>
      <c r="B328" s="40">
        <v>42873.503472222219</v>
      </c>
      <c r="C328">
        <v>58.4</v>
      </c>
      <c r="D328">
        <v>56.6</v>
      </c>
      <c r="E328">
        <v>65</v>
      </c>
      <c r="F328">
        <v>63.05</v>
      </c>
    </row>
    <row r="329" spans="1:6" hidden="1">
      <c r="B329" s="40"/>
    </row>
    <row r="330" spans="1:6" hidden="1">
      <c r="A330" t="s">
        <v>507</v>
      </c>
      <c r="B330" s="40"/>
    </row>
    <row r="331" spans="1:6" hidden="1">
      <c r="A331" t="s">
        <v>508</v>
      </c>
    </row>
    <row r="332" spans="1:6" hidden="1">
      <c r="A332" t="s">
        <v>568</v>
      </c>
    </row>
    <row r="333" spans="1:6" hidden="1">
      <c r="A333" t="s">
        <v>569</v>
      </c>
    </row>
    <row r="334" spans="1:6" hidden="1">
      <c r="A334" t="s">
        <v>509</v>
      </c>
    </row>
    <row r="335" spans="1:6" hidden="1">
      <c r="A335" t="s">
        <v>510</v>
      </c>
    </row>
    <row r="336" spans="1:6" hidden="1">
      <c r="A336" t="s">
        <v>511</v>
      </c>
    </row>
    <row r="337" spans="1:3" hidden="1">
      <c r="A337" t="s">
        <v>512</v>
      </c>
    </row>
    <row r="338" spans="1:3" hidden="1">
      <c r="A338" t="s">
        <v>513</v>
      </c>
    </row>
    <row r="339" spans="1:3" hidden="1">
      <c r="A339" s="33">
        <v>88005555550</v>
      </c>
    </row>
    <row r="340" spans="1:3" hidden="1">
      <c r="A340" t="s">
        <v>514</v>
      </c>
    </row>
    <row r="341" spans="1:3" hidden="1">
      <c r="A341" s="33" t="s">
        <v>515</v>
      </c>
    </row>
    <row r="342" spans="1:3" hidden="1">
      <c r="A342" t="s">
        <v>516</v>
      </c>
    </row>
    <row r="343" spans="1:3" hidden="1">
      <c r="A343" t="s">
        <v>24</v>
      </c>
    </row>
    <row r="344" spans="1:3" hidden="1">
      <c r="B344" s="41">
        <v>42872</v>
      </c>
      <c r="C344" t="s">
        <v>570</v>
      </c>
    </row>
    <row r="345" spans="1:3" hidden="1">
      <c r="A345" t="s">
        <v>517</v>
      </c>
      <c r="B345">
        <v>56.26</v>
      </c>
      <c r="C345" t="s">
        <v>571</v>
      </c>
    </row>
    <row r="346" spans="1:3" hidden="1">
      <c r="A346" t="s">
        <v>518</v>
      </c>
      <c r="B346" s="41">
        <v>62.04</v>
      </c>
      <c r="C346" t="s">
        <v>572</v>
      </c>
    </row>
    <row r="347" spans="1:3" hidden="1">
      <c r="A347" t="s">
        <v>519</v>
      </c>
    </row>
    <row r="348" spans="1:3" hidden="1">
      <c r="A348" t="s">
        <v>49</v>
      </c>
      <c r="B348" t="s">
        <v>520</v>
      </c>
      <c r="C348" t="s">
        <v>596</v>
      </c>
    </row>
    <row r="349" spans="1:3" hidden="1">
      <c r="A349" t="s">
        <v>157</v>
      </c>
      <c r="B349" t="s">
        <v>520</v>
      </c>
      <c r="C349" t="s">
        <v>597</v>
      </c>
    </row>
    <row r="350" spans="1:3" hidden="1">
      <c r="A350" t="s">
        <v>598</v>
      </c>
    </row>
    <row r="351" spans="1:3" hidden="1">
      <c r="A351" t="s">
        <v>599</v>
      </c>
    </row>
    <row r="352" spans="1:3" hidden="1">
      <c r="A352" t="s">
        <v>521</v>
      </c>
    </row>
    <row r="353" spans="1:4" hidden="1">
      <c r="A353" t="s">
        <v>522</v>
      </c>
    </row>
    <row r="354" spans="1:4" hidden="1">
      <c r="A354" t="s">
        <v>18</v>
      </c>
    </row>
    <row r="355" spans="1:4" hidden="1">
      <c r="A355" t="s">
        <v>523</v>
      </c>
    </row>
    <row r="356" spans="1:4" hidden="1">
      <c r="A356">
        <v>1</v>
      </c>
      <c r="B356" t="s">
        <v>25</v>
      </c>
      <c r="C356" s="33">
        <v>22517238</v>
      </c>
      <c r="D356" s="35">
        <v>-1.6E-2</v>
      </c>
    </row>
    <row r="357" spans="1:4" hidden="1">
      <c r="A357">
        <v>2</v>
      </c>
      <c r="B357" t="s">
        <v>390</v>
      </c>
      <c r="C357" s="33">
        <v>5197346</v>
      </c>
      <c r="D357" s="35">
        <v>-1.4999999999999999E-2</v>
      </c>
    </row>
    <row r="358" spans="1:4" hidden="1">
      <c r="A358">
        <v>3</v>
      </c>
      <c r="B358" t="s">
        <v>388</v>
      </c>
      <c r="C358" s="33">
        <v>3231796</v>
      </c>
      <c r="D358" s="35">
        <v>1E-3</v>
      </c>
    </row>
    <row r="359" spans="1:4" hidden="1">
      <c r="A359">
        <v>4</v>
      </c>
      <c r="B359" t="s">
        <v>389</v>
      </c>
      <c r="C359" s="33">
        <v>2981197</v>
      </c>
      <c r="D359" s="34">
        <v>0</v>
      </c>
    </row>
    <row r="360" spans="1:4" hidden="1">
      <c r="A360">
        <v>5</v>
      </c>
      <c r="B360" t="s">
        <v>391</v>
      </c>
      <c r="C360" s="33">
        <v>2768951</v>
      </c>
      <c r="D360" s="35">
        <v>6.0000000000000001E-3</v>
      </c>
    </row>
    <row r="361" spans="1:4" hidden="1">
      <c r="A361">
        <v>6</v>
      </c>
      <c r="B361" t="s">
        <v>435</v>
      </c>
      <c r="C361" s="33">
        <v>2381675</v>
      </c>
      <c r="D361" s="35">
        <v>-1.2999999999999999E-2</v>
      </c>
    </row>
    <row r="362" spans="1:4" hidden="1">
      <c r="A362">
        <v>7</v>
      </c>
      <c r="B362" t="s">
        <v>393</v>
      </c>
      <c r="C362" s="33">
        <v>1313294</v>
      </c>
      <c r="D362" s="35">
        <v>-6.0000000000000001E-3</v>
      </c>
    </row>
    <row r="363" spans="1:4" hidden="1">
      <c r="A363">
        <v>8</v>
      </c>
      <c r="B363" t="s">
        <v>394</v>
      </c>
      <c r="C363" s="33">
        <v>1305085</v>
      </c>
      <c r="D363" s="35">
        <v>-6.4000000000000001E-2</v>
      </c>
    </row>
    <row r="364" spans="1:4" hidden="1">
      <c r="A364">
        <v>9</v>
      </c>
      <c r="B364" t="s">
        <v>403</v>
      </c>
      <c r="C364" s="33">
        <v>1133406</v>
      </c>
      <c r="D364" s="35">
        <v>-1.2999999999999999E-2</v>
      </c>
    </row>
    <row r="365" spans="1:4" hidden="1">
      <c r="A365">
        <v>10</v>
      </c>
      <c r="B365" t="s">
        <v>400</v>
      </c>
      <c r="C365" s="33">
        <v>816855</v>
      </c>
      <c r="D365" s="35">
        <v>3.1E-2</v>
      </c>
    </row>
    <row r="366" spans="1:4" hidden="1">
      <c r="A366" t="s">
        <v>524</v>
      </c>
      <c r="C366" s="33"/>
      <c r="D366" s="35"/>
    </row>
    <row r="367" spans="1:4" hidden="1">
      <c r="A367" t="s">
        <v>525</v>
      </c>
      <c r="C367" s="33"/>
      <c r="D367" s="35"/>
    </row>
    <row r="368" spans="1:4" hidden="1">
      <c r="A368" t="s">
        <v>526</v>
      </c>
    </row>
    <row r="369" spans="1:4" hidden="1">
      <c r="A369">
        <v>1</v>
      </c>
      <c r="B369" t="s">
        <v>25</v>
      </c>
      <c r="C369" s="33">
        <v>3737980</v>
      </c>
      <c r="D369" s="35">
        <v>1E-3</v>
      </c>
    </row>
    <row r="370" spans="1:4" hidden="1">
      <c r="A370">
        <v>2</v>
      </c>
      <c r="B370" t="s">
        <v>388</v>
      </c>
      <c r="C370" s="33">
        <v>1491012</v>
      </c>
      <c r="D370" s="35">
        <v>8.0000000000000002E-3</v>
      </c>
    </row>
    <row r="371" spans="1:4" hidden="1">
      <c r="A371">
        <v>3</v>
      </c>
      <c r="B371" t="s">
        <v>389</v>
      </c>
      <c r="C371" s="33">
        <v>306099</v>
      </c>
      <c r="D371" s="35">
        <v>-5.0000000000000001E-3</v>
      </c>
    </row>
    <row r="372" spans="1:4" hidden="1">
      <c r="A372">
        <v>4</v>
      </c>
      <c r="B372" t="s">
        <v>390</v>
      </c>
      <c r="C372" s="33">
        <v>298742</v>
      </c>
      <c r="D372" s="35">
        <v>-3.0000000000000001E-3</v>
      </c>
    </row>
    <row r="373" spans="1:4" hidden="1">
      <c r="A373">
        <v>5</v>
      </c>
      <c r="B373" t="s">
        <v>435</v>
      </c>
      <c r="C373" s="33">
        <v>233171</v>
      </c>
      <c r="D373" s="35">
        <v>3.0000000000000001E-3</v>
      </c>
    </row>
    <row r="374" spans="1:4" hidden="1">
      <c r="A374">
        <v>6</v>
      </c>
      <c r="B374" t="s">
        <v>400</v>
      </c>
      <c r="C374" s="33">
        <v>160479</v>
      </c>
      <c r="D374" s="35">
        <v>1.7999999999999999E-2</v>
      </c>
    </row>
    <row r="375" spans="1:4" hidden="1">
      <c r="A375">
        <v>7</v>
      </c>
      <c r="B375" t="s">
        <v>411</v>
      </c>
      <c r="C375" s="33">
        <v>138974</v>
      </c>
      <c r="D375" s="35">
        <v>-5.0000000000000001E-3</v>
      </c>
    </row>
    <row r="376" spans="1:4" hidden="1">
      <c r="A376">
        <v>8</v>
      </c>
      <c r="B376" t="s">
        <v>401</v>
      </c>
      <c r="C376" s="33">
        <v>116082</v>
      </c>
      <c r="D376" s="35">
        <v>-1.6E-2</v>
      </c>
    </row>
    <row r="377" spans="1:4" hidden="1">
      <c r="A377">
        <v>9</v>
      </c>
      <c r="B377" t="s">
        <v>402</v>
      </c>
      <c r="C377" s="33">
        <v>114508</v>
      </c>
      <c r="D377" s="34">
        <v>0</v>
      </c>
    </row>
    <row r="378" spans="1:4" hidden="1">
      <c r="A378">
        <v>10</v>
      </c>
      <c r="B378" t="s">
        <v>403</v>
      </c>
      <c r="C378" s="33">
        <v>103886</v>
      </c>
      <c r="D378" s="35">
        <v>1E-3</v>
      </c>
    </row>
    <row r="379" spans="1:4" hidden="1">
      <c r="A379" t="s">
        <v>527</v>
      </c>
      <c r="C379" s="33"/>
      <c r="D379" s="34"/>
    </row>
    <row r="380" spans="1:4" hidden="1">
      <c r="A380" t="s">
        <v>525</v>
      </c>
      <c r="C380" s="33"/>
      <c r="D380" s="35"/>
    </row>
    <row r="381" spans="1:4" hidden="1">
      <c r="A381" t="s">
        <v>526</v>
      </c>
    </row>
    <row r="382" spans="1:4" hidden="1">
      <c r="A382">
        <v>1</v>
      </c>
      <c r="B382" t="s">
        <v>25</v>
      </c>
      <c r="C382" s="33">
        <v>8842694</v>
      </c>
      <c r="D382" s="35">
        <v>-2E-3</v>
      </c>
    </row>
    <row r="383" spans="1:4" hidden="1">
      <c r="A383">
        <v>2</v>
      </c>
      <c r="B383" t="s">
        <v>388</v>
      </c>
      <c r="C383" s="33">
        <v>1620515</v>
      </c>
      <c r="D383" s="35">
        <v>-1.4999999999999999E-2</v>
      </c>
    </row>
    <row r="384" spans="1:4" hidden="1">
      <c r="A384">
        <v>3</v>
      </c>
      <c r="B384" t="s">
        <v>389</v>
      </c>
      <c r="C384" s="33">
        <v>576998</v>
      </c>
      <c r="D384" s="35">
        <v>1.6E-2</v>
      </c>
    </row>
    <row r="385" spans="1:4" hidden="1">
      <c r="A385">
        <v>4</v>
      </c>
      <c r="B385" t="s">
        <v>390</v>
      </c>
      <c r="C385" s="33">
        <v>495019</v>
      </c>
      <c r="D385" s="35">
        <v>-1.7999999999999999E-2</v>
      </c>
    </row>
    <row r="386" spans="1:4" hidden="1">
      <c r="A386">
        <v>5</v>
      </c>
      <c r="B386" t="s">
        <v>391</v>
      </c>
      <c r="C386" s="33">
        <v>455823</v>
      </c>
      <c r="D386" s="35">
        <v>4.0000000000000001E-3</v>
      </c>
    </row>
    <row r="387" spans="1:4" hidden="1">
      <c r="A387">
        <v>6</v>
      </c>
      <c r="B387" t="s">
        <v>393</v>
      </c>
      <c r="C387" s="33">
        <v>349764</v>
      </c>
      <c r="D387" s="35">
        <v>2.5000000000000001E-2</v>
      </c>
    </row>
    <row r="388" spans="1:4" hidden="1">
      <c r="A388">
        <v>7</v>
      </c>
      <c r="B388" t="s">
        <v>435</v>
      </c>
      <c r="C388" s="33">
        <v>281331</v>
      </c>
      <c r="D388" s="35">
        <v>1E-3</v>
      </c>
    </row>
    <row r="389" spans="1:4" hidden="1">
      <c r="A389">
        <v>8</v>
      </c>
      <c r="B389" t="s">
        <v>394</v>
      </c>
      <c r="C389" s="33">
        <v>238644</v>
      </c>
      <c r="D389" s="35">
        <v>1.7000000000000001E-2</v>
      </c>
    </row>
    <row r="390" spans="1:4" hidden="1">
      <c r="A390">
        <v>9</v>
      </c>
      <c r="B390" t="s">
        <v>528</v>
      </c>
      <c r="C390" s="33">
        <v>214559</v>
      </c>
      <c r="D390" s="34">
        <v>0.03</v>
      </c>
    </row>
    <row r="391" spans="1:4" hidden="1">
      <c r="A391">
        <v>10</v>
      </c>
      <c r="B391" t="s">
        <v>529</v>
      </c>
      <c r="C391" s="33">
        <v>169468</v>
      </c>
      <c r="D391" s="35">
        <v>8.9999999999999993E-3</v>
      </c>
    </row>
    <row r="392" spans="1:4" hidden="1">
      <c r="A392" t="s">
        <v>530</v>
      </c>
      <c r="C392" s="33"/>
      <c r="D392" s="34"/>
    </row>
    <row r="393" spans="1:4" hidden="1">
      <c r="A393" t="s">
        <v>525</v>
      </c>
      <c r="C393" s="33"/>
      <c r="D393" s="35"/>
    </row>
    <row r="394" spans="1:4" hidden="1">
      <c r="A394" t="s">
        <v>526</v>
      </c>
    </row>
    <row r="395" spans="1:4" hidden="1">
      <c r="A395" t="s">
        <v>531</v>
      </c>
    </row>
    <row r="396" spans="1:4" hidden="1"/>
    <row r="397" spans="1:4" hidden="1">
      <c r="A397" t="s">
        <v>532</v>
      </c>
    </row>
    <row r="398" spans="1:4" hidden="1"/>
    <row r="399" spans="1:4" hidden="1">
      <c r="A399" t="s">
        <v>533</v>
      </c>
    </row>
    <row r="400" spans="1:4" hidden="1">
      <c r="A400" t="s">
        <v>534</v>
      </c>
    </row>
    <row r="401" spans="1:1" hidden="1"/>
    <row r="402" spans="1:1" hidden="1">
      <c r="A402" t="s">
        <v>535</v>
      </c>
    </row>
    <row r="403" spans="1:1" hidden="1">
      <c r="A403" t="s">
        <v>536</v>
      </c>
    </row>
    <row r="404" spans="1:1" hidden="1">
      <c r="A404" t="s">
        <v>23</v>
      </c>
    </row>
    <row r="405" spans="1:1" hidden="1">
      <c r="A405" t="s">
        <v>537</v>
      </c>
    </row>
    <row r="406" spans="1:1" hidden="1">
      <c r="A406" t="s">
        <v>538</v>
      </c>
    </row>
    <row r="407" spans="1:1" hidden="1">
      <c r="A407" t="s">
        <v>539</v>
      </c>
    </row>
    <row r="408" spans="1:1" hidden="1">
      <c r="A408" t="s">
        <v>540</v>
      </c>
    </row>
    <row r="409" spans="1:1" hidden="1">
      <c r="A409" t="s">
        <v>541</v>
      </c>
    </row>
    <row r="410" spans="1:1" hidden="1">
      <c r="A410" t="s">
        <v>542</v>
      </c>
    </row>
    <row r="411" spans="1:1" hidden="1">
      <c r="A411" t="s">
        <v>543</v>
      </c>
    </row>
    <row r="412" spans="1:1" hidden="1">
      <c r="A412" t="s">
        <v>544</v>
      </c>
    </row>
    <row r="413" spans="1:1" hidden="1">
      <c r="A413" t="s">
        <v>545</v>
      </c>
    </row>
    <row r="414" spans="1:1" hidden="1">
      <c r="A414" t="s">
        <v>546</v>
      </c>
    </row>
    <row r="415" spans="1:1" hidden="1">
      <c r="A415" t="s">
        <v>547</v>
      </c>
    </row>
    <row r="416" spans="1:1" hidden="1">
      <c r="A416" t="s">
        <v>548</v>
      </c>
    </row>
    <row r="417" spans="1:1" hidden="1">
      <c r="A417" t="s">
        <v>549</v>
      </c>
    </row>
    <row r="418" spans="1:1" hidden="1">
      <c r="A418" t="s">
        <v>367</v>
      </c>
    </row>
    <row r="419" spans="1:1" hidden="1">
      <c r="A419" t="s">
        <v>550</v>
      </c>
    </row>
    <row r="420" spans="1:1" hidden="1">
      <c r="A420" t="s">
        <v>551</v>
      </c>
    </row>
    <row r="421" spans="1:1" hidden="1">
      <c r="A421" t="s">
        <v>552</v>
      </c>
    </row>
    <row r="422" spans="1:1" hidden="1">
      <c r="A422" t="s">
        <v>371</v>
      </c>
    </row>
    <row r="423" spans="1:1" hidden="1">
      <c r="A423" t="s">
        <v>553</v>
      </c>
    </row>
    <row r="424" spans="1:1" hidden="1">
      <c r="A424" t="s">
        <v>554</v>
      </c>
    </row>
    <row r="425" spans="1:1" hidden="1">
      <c r="A425" t="s">
        <v>555</v>
      </c>
    </row>
    <row r="426" spans="1:1" hidden="1">
      <c r="A426" t="s">
        <v>22</v>
      </c>
    </row>
    <row r="427" spans="1:1" hidden="1">
      <c r="A427" t="s">
        <v>556</v>
      </c>
    </row>
    <row r="428" spans="1:1" hidden="1">
      <c r="A428" t="s">
        <v>557</v>
      </c>
    </row>
    <row r="429" spans="1:1" hidden="1">
      <c r="A429" t="s">
        <v>558</v>
      </c>
    </row>
    <row r="430" spans="1:1" hidden="1">
      <c r="A430" t="s">
        <v>559</v>
      </c>
    </row>
    <row r="431" spans="1:1" hidden="1">
      <c r="A431" t="s">
        <v>560</v>
      </c>
    </row>
    <row r="432" spans="1:1" hidden="1">
      <c r="A432" t="s">
        <v>561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Blumei</vt:lpstr>
      <vt:lpstr>Лист2</vt:lpstr>
      <vt:lpstr>Лист5</vt:lpstr>
      <vt:lpstr>Лист4</vt:lpstr>
      <vt:lpstr>Лист5!KRW_USD.html_USD_1</vt:lpstr>
      <vt:lpstr>Лист4!kurs_valut</vt:lpstr>
      <vt:lpstr>Blumei!Заголовки_для_печати</vt:lpstr>
      <vt:lpstr>Blumei!Область_печати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2017-07-22T13:13:25Z</dcterms:modified>
</cp:coreProperties>
</file>