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620"/>
  </bookViews>
  <sheets>
    <sheet name="Deoproce" sheetId="1" r:id="rId1"/>
    <sheet name="Лист2" sheetId="2" state="hidden" r:id="rId2"/>
    <sheet name="Лист5" sheetId="5" state="hidden" r:id="rId3"/>
    <sheet name="Лист4" sheetId="6" state="hidden" r:id="rId4"/>
  </sheets>
  <definedNames>
    <definedName name="_xlnm._FilterDatabase" localSheetId="0" hidden="1">Deoproce!$A$10:$L$13</definedName>
    <definedName name="KRW_USD.html_USD_1" localSheetId="2">Лист5!$A$1:$F$282</definedName>
    <definedName name="kurs_valut" localSheetId="3">Лист4!$A$1:$F$470</definedName>
    <definedName name="_xlnm.Print_Titles" localSheetId="0">Deoproce!$10:$10</definedName>
    <definedName name="_xlnm.Print_Area" localSheetId="0">Deoproce!$A$1:$K$13</definedName>
  </definedNames>
  <calcPr calcId="152511"/>
</workbook>
</file>

<file path=xl/calcChain.xml><?xml version="1.0" encoding="utf-8"?>
<calcChain xmlns="http://schemas.openxmlformats.org/spreadsheetml/2006/main">
  <c r="I12" i="1" l="1"/>
  <c r="K12" i="1"/>
  <c r="I13" i="1"/>
  <c r="K13" i="1"/>
  <c r="I14" i="1"/>
  <c r="K14" i="1"/>
  <c r="I15" i="1"/>
  <c r="K15" i="1"/>
  <c r="I16" i="1"/>
  <c r="K16" i="1"/>
  <c r="I17" i="1"/>
  <c r="K17" i="1"/>
  <c r="I18" i="1"/>
  <c r="K18" i="1"/>
  <c r="I19" i="1"/>
  <c r="K19" i="1"/>
  <c r="I20" i="1"/>
  <c r="K20" i="1"/>
  <c r="I21" i="1"/>
  <c r="K21" i="1"/>
  <c r="I22" i="1"/>
  <c r="K22" i="1"/>
  <c r="I23" i="1"/>
  <c r="K23" i="1"/>
  <c r="I24" i="1"/>
  <c r="K24" i="1"/>
  <c r="I25" i="1"/>
  <c r="K25" i="1"/>
  <c r="I26" i="1"/>
  <c r="K26" i="1"/>
  <c r="I27" i="1"/>
  <c r="K27" i="1"/>
  <c r="I28" i="1"/>
  <c r="K28" i="1"/>
  <c r="I29" i="1"/>
  <c r="K29" i="1"/>
  <c r="I30" i="1"/>
  <c r="K30" i="1"/>
  <c r="I31" i="1"/>
  <c r="K31" i="1"/>
  <c r="I32" i="1"/>
  <c r="K32" i="1"/>
  <c r="I33" i="1"/>
  <c r="K33" i="1"/>
  <c r="I34" i="1"/>
  <c r="K34" i="1"/>
  <c r="I35" i="1"/>
  <c r="K35" i="1"/>
  <c r="I36" i="1"/>
  <c r="K36" i="1"/>
  <c r="I37" i="1"/>
  <c r="K37" i="1"/>
  <c r="I38" i="1"/>
  <c r="K38" i="1"/>
  <c r="I39" i="1"/>
  <c r="K39" i="1"/>
  <c r="I40" i="1"/>
  <c r="K40" i="1"/>
  <c r="I41" i="1"/>
  <c r="K41" i="1"/>
  <c r="I42" i="1"/>
  <c r="K42" i="1"/>
  <c r="I43" i="1"/>
  <c r="K43" i="1"/>
  <c r="I44" i="1"/>
  <c r="K44" i="1"/>
  <c r="I45" i="1"/>
  <c r="K45" i="1"/>
  <c r="I46" i="1"/>
  <c r="K46" i="1"/>
  <c r="I47" i="1"/>
  <c r="K47" i="1"/>
  <c r="I48" i="1"/>
  <c r="K48" i="1"/>
  <c r="I49" i="1"/>
  <c r="K49" i="1"/>
  <c r="I50" i="1"/>
  <c r="K50" i="1"/>
  <c r="I51" i="1"/>
  <c r="K51" i="1"/>
  <c r="I52" i="1"/>
  <c r="K52" i="1"/>
  <c r="I53" i="1"/>
  <c r="K53" i="1"/>
  <c r="I54" i="1"/>
  <c r="K54" i="1"/>
  <c r="I55" i="1"/>
  <c r="K55" i="1"/>
  <c r="I56" i="1"/>
  <c r="K56" i="1"/>
  <c r="I57" i="1"/>
  <c r="K57" i="1"/>
  <c r="I58" i="1"/>
  <c r="K58" i="1"/>
  <c r="I59" i="1"/>
  <c r="K59" i="1"/>
  <c r="I60" i="1"/>
  <c r="K60" i="1"/>
  <c r="I61" i="1"/>
  <c r="K61" i="1"/>
  <c r="I62" i="1"/>
  <c r="K62" i="1"/>
  <c r="I63" i="1"/>
  <c r="K63" i="1"/>
  <c r="I64" i="1"/>
  <c r="K64" i="1"/>
  <c r="I65" i="1"/>
  <c r="K65" i="1"/>
  <c r="I66" i="1"/>
  <c r="K66" i="1"/>
  <c r="I67" i="1"/>
  <c r="K67" i="1"/>
  <c r="I68" i="1"/>
  <c r="K68" i="1"/>
  <c r="I69" i="1"/>
  <c r="K69" i="1"/>
  <c r="I70" i="1"/>
  <c r="K70" i="1"/>
  <c r="I71" i="1"/>
  <c r="K71" i="1"/>
  <c r="I72" i="1"/>
  <c r="K72" i="1"/>
  <c r="I73" i="1"/>
  <c r="K73" i="1"/>
  <c r="I74" i="1"/>
  <c r="K74" i="1"/>
  <c r="I75" i="1"/>
  <c r="K75" i="1"/>
  <c r="I76" i="1"/>
  <c r="K76" i="1"/>
  <c r="I77" i="1"/>
  <c r="K77" i="1"/>
  <c r="I78" i="1"/>
  <c r="K78" i="1"/>
  <c r="I79" i="1"/>
  <c r="K79" i="1"/>
  <c r="I80" i="1"/>
  <c r="K80" i="1"/>
  <c r="I81" i="1"/>
  <c r="K81" i="1"/>
  <c r="I82" i="1"/>
  <c r="K82" i="1"/>
  <c r="I83" i="1"/>
  <c r="K83" i="1"/>
  <c r="I84" i="1"/>
  <c r="K84" i="1"/>
  <c r="I85" i="1"/>
  <c r="K85" i="1"/>
  <c r="I86" i="1"/>
  <c r="K86" i="1"/>
  <c r="I87" i="1"/>
  <c r="K87" i="1"/>
  <c r="I88" i="1"/>
  <c r="K88" i="1"/>
  <c r="I89" i="1"/>
  <c r="K89" i="1"/>
  <c r="I90" i="1"/>
  <c r="K90" i="1"/>
  <c r="I91" i="1"/>
  <c r="K91" i="1"/>
  <c r="I92" i="1"/>
  <c r="K92" i="1"/>
  <c r="I93" i="1"/>
  <c r="K93" i="1"/>
  <c r="I94" i="1"/>
  <c r="K94" i="1"/>
  <c r="I95" i="1"/>
  <c r="K95" i="1"/>
  <c r="I96" i="1"/>
  <c r="K96" i="1"/>
  <c r="I97" i="1"/>
  <c r="K97" i="1"/>
  <c r="I98" i="1"/>
  <c r="K98" i="1"/>
  <c r="I99" i="1"/>
  <c r="K99" i="1"/>
  <c r="I100" i="1"/>
  <c r="K100" i="1"/>
  <c r="I101" i="1"/>
  <c r="K101" i="1"/>
  <c r="I102" i="1"/>
  <c r="K102" i="1"/>
  <c r="I103" i="1"/>
  <c r="K103" i="1"/>
  <c r="I104" i="1"/>
  <c r="K104" i="1"/>
  <c r="I105" i="1"/>
  <c r="K105" i="1"/>
  <c r="I106" i="1"/>
  <c r="K106" i="1"/>
  <c r="I107" i="1"/>
  <c r="K107" i="1"/>
  <c r="I108" i="1"/>
  <c r="K108" i="1"/>
  <c r="I109" i="1"/>
  <c r="K109" i="1"/>
  <c r="I110" i="1"/>
  <c r="K110" i="1"/>
  <c r="I111" i="1"/>
  <c r="K111" i="1"/>
  <c r="I112" i="1"/>
  <c r="K112" i="1"/>
  <c r="I113" i="1"/>
  <c r="K113" i="1"/>
  <c r="I114" i="1"/>
  <c r="K114" i="1"/>
  <c r="I115" i="1"/>
  <c r="K115" i="1"/>
  <c r="I116" i="1"/>
  <c r="K116" i="1"/>
  <c r="I117" i="1"/>
  <c r="K117" i="1"/>
  <c r="I118" i="1"/>
  <c r="K118" i="1"/>
  <c r="I119" i="1"/>
  <c r="K119" i="1"/>
  <c r="I120" i="1"/>
  <c r="K120" i="1"/>
  <c r="I121" i="1"/>
  <c r="K121" i="1"/>
  <c r="I122" i="1"/>
  <c r="K122" i="1"/>
  <c r="I123" i="1"/>
  <c r="K123" i="1"/>
  <c r="I124" i="1"/>
  <c r="K124" i="1"/>
  <c r="I125" i="1"/>
  <c r="K125" i="1"/>
  <c r="I126" i="1"/>
  <c r="K126" i="1"/>
  <c r="I127" i="1"/>
  <c r="K127" i="1"/>
  <c r="I128" i="1"/>
  <c r="K128" i="1"/>
  <c r="I129" i="1"/>
  <c r="K129" i="1"/>
  <c r="I130" i="1"/>
  <c r="K130" i="1"/>
  <c r="I131" i="1"/>
  <c r="K131" i="1"/>
  <c r="I132" i="1"/>
  <c r="K132" i="1"/>
  <c r="I133" i="1"/>
  <c r="K133" i="1"/>
  <c r="I134" i="1"/>
  <c r="K134" i="1"/>
  <c r="I135" i="1"/>
  <c r="K135" i="1"/>
  <c r="I136" i="1"/>
  <c r="K136" i="1"/>
  <c r="I137" i="1"/>
  <c r="K137" i="1"/>
  <c r="I138" i="1"/>
  <c r="K138" i="1"/>
  <c r="I139" i="1"/>
  <c r="K139" i="1"/>
  <c r="I140" i="1"/>
  <c r="K140" i="1"/>
  <c r="I141" i="1"/>
  <c r="K141" i="1"/>
  <c r="I142" i="1"/>
  <c r="K142" i="1"/>
  <c r="I143" i="1"/>
  <c r="K143" i="1"/>
  <c r="I144" i="1"/>
  <c r="K144" i="1"/>
  <c r="I145" i="1"/>
  <c r="K145" i="1"/>
  <c r="I146" i="1"/>
  <c r="K146" i="1"/>
  <c r="I147" i="1"/>
  <c r="K147" i="1"/>
  <c r="I148" i="1"/>
  <c r="K148" i="1"/>
  <c r="I149" i="1"/>
  <c r="K149" i="1"/>
  <c r="I150" i="1"/>
  <c r="K150" i="1"/>
  <c r="I151" i="1"/>
  <c r="K151" i="1"/>
  <c r="I152" i="1"/>
  <c r="K152" i="1"/>
  <c r="I153" i="1"/>
  <c r="K153" i="1"/>
  <c r="I154" i="1"/>
  <c r="K154" i="1"/>
  <c r="I155" i="1"/>
  <c r="K155" i="1"/>
  <c r="I156" i="1"/>
  <c r="K156" i="1"/>
  <c r="I157" i="1"/>
  <c r="K157" i="1"/>
  <c r="I158" i="1"/>
  <c r="K158" i="1"/>
  <c r="I159" i="1"/>
  <c r="K159" i="1"/>
  <c r="I160" i="1"/>
  <c r="K160" i="1"/>
  <c r="I161" i="1"/>
  <c r="K161" i="1"/>
  <c r="I162" i="1"/>
  <c r="K162" i="1"/>
  <c r="I163" i="1"/>
  <c r="K163" i="1"/>
  <c r="I164" i="1"/>
  <c r="K164" i="1"/>
  <c r="I165" i="1"/>
  <c r="K165" i="1"/>
  <c r="I166" i="1"/>
  <c r="K166" i="1"/>
  <c r="I167" i="1"/>
  <c r="K167" i="1"/>
  <c r="I168" i="1"/>
  <c r="K168" i="1"/>
  <c r="I169" i="1"/>
  <c r="K169" i="1"/>
  <c r="I170" i="1"/>
  <c r="K170" i="1"/>
  <c r="I171" i="1"/>
  <c r="K171" i="1"/>
  <c r="I172" i="1"/>
  <c r="K172" i="1"/>
  <c r="I173" i="1"/>
  <c r="K173" i="1"/>
  <c r="I174" i="1"/>
  <c r="K174" i="1"/>
  <c r="I175" i="1"/>
  <c r="K175" i="1"/>
  <c r="I176" i="1"/>
  <c r="K176" i="1"/>
  <c r="I177" i="1"/>
  <c r="K177" i="1"/>
  <c r="I178" i="1"/>
  <c r="K178" i="1"/>
  <c r="I179" i="1"/>
  <c r="K179" i="1"/>
  <c r="I180" i="1"/>
  <c r="K180" i="1"/>
  <c r="I181" i="1"/>
  <c r="K181" i="1"/>
  <c r="I182" i="1"/>
  <c r="K182" i="1"/>
  <c r="I183" i="1"/>
  <c r="K183" i="1"/>
  <c r="I184" i="1"/>
  <c r="K184" i="1"/>
  <c r="I185" i="1"/>
  <c r="K185" i="1"/>
  <c r="I186" i="1"/>
  <c r="K186" i="1"/>
  <c r="I187" i="1"/>
  <c r="K187" i="1"/>
  <c r="I188" i="1"/>
  <c r="K188" i="1"/>
  <c r="I189" i="1"/>
  <c r="K189" i="1"/>
  <c r="I190" i="1"/>
  <c r="K190" i="1"/>
  <c r="I191" i="1"/>
  <c r="K191" i="1"/>
  <c r="I192" i="1"/>
  <c r="K192" i="1"/>
  <c r="I193" i="1"/>
  <c r="K193" i="1"/>
  <c r="I194" i="1"/>
  <c r="K194" i="1"/>
  <c r="I195" i="1"/>
  <c r="K195" i="1"/>
  <c r="I196" i="1"/>
  <c r="K196" i="1"/>
  <c r="I197" i="1"/>
  <c r="K197" i="1"/>
  <c r="I198" i="1"/>
  <c r="K198" i="1"/>
  <c r="I199" i="1"/>
  <c r="K199" i="1"/>
  <c r="I200" i="1"/>
  <c r="K200" i="1"/>
  <c r="I201" i="1"/>
  <c r="K201" i="1"/>
  <c r="I202" i="1"/>
  <c r="K202" i="1"/>
  <c r="I203" i="1"/>
  <c r="K203" i="1"/>
  <c r="I204" i="1"/>
  <c r="K204" i="1"/>
  <c r="I205" i="1"/>
  <c r="K205" i="1"/>
  <c r="I206" i="1"/>
  <c r="K206" i="1"/>
  <c r="I207" i="1"/>
  <c r="K207" i="1"/>
  <c r="I208" i="1"/>
  <c r="K208" i="1"/>
  <c r="I209" i="1"/>
  <c r="K209" i="1"/>
  <c r="I210" i="1"/>
  <c r="K210" i="1"/>
  <c r="I211" i="1"/>
  <c r="K211" i="1"/>
  <c r="I212" i="1"/>
  <c r="K212" i="1"/>
  <c r="I213" i="1"/>
  <c r="K213" i="1"/>
  <c r="I214" i="1"/>
  <c r="K214" i="1"/>
  <c r="I215" i="1"/>
  <c r="K215" i="1"/>
  <c r="I216" i="1"/>
  <c r="K216" i="1"/>
  <c r="I217" i="1"/>
  <c r="K217" i="1"/>
  <c r="I218" i="1"/>
  <c r="K218" i="1"/>
  <c r="I219" i="1"/>
  <c r="K219" i="1"/>
  <c r="I220" i="1"/>
  <c r="K220" i="1"/>
  <c r="I221" i="1"/>
  <c r="K221" i="1"/>
  <c r="I222" i="1"/>
  <c r="K222" i="1"/>
  <c r="I223" i="1"/>
  <c r="K223" i="1"/>
  <c r="I224" i="1"/>
  <c r="K224" i="1"/>
  <c r="I225" i="1"/>
  <c r="K225" i="1"/>
  <c r="I226" i="1"/>
  <c r="K226" i="1"/>
  <c r="I227" i="1"/>
  <c r="K227" i="1"/>
  <c r="I228" i="1"/>
  <c r="K228" i="1"/>
  <c r="I229" i="1"/>
  <c r="K229" i="1"/>
  <c r="I230" i="1"/>
  <c r="K230" i="1"/>
  <c r="I231" i="1"/>
  <c r="K231" i="1"/>
  <c r="I232" i="1"/>
  <c r="K232" i="1"/>
  <c r="I233" i="1"/>
  <c r="K233" i="1"/>
  <c r="I234" i="1"/>
  <c r="K234" i="1"/>
  <c r="I235" i="1"/>
  <c r="K235" i="1"/>
  <c r="I236" i="1"/>
  <c r="K236" i="1"/>
  <c r="I237" i="1"/>
  <c r="K237" i="1"/>
  <c r="I238" i="1"/>
  <c r="K238" i="1"/>
  <c r="I239" i="1"/>
  <c r="K239" i="1"/>
  <c r="I240" i="1"/>
  <c r="K240" i="1"/>
  <c r="I241" i="1"/>
  <c r="K241" i="1"/>
  <c r="I242" i="1"/>
  <c r="K242" i="1"/>
  <c r="I243" i="1"/>
  <c r="K243" i="1"/>
  <c r="I244" i="1"/>
  <c r="K244" i="1"/>
  <c r="I245" i="1"/>
  <c r="K245" i="1"/>
  <c r="I246" i="1"/>
  <c r="K246" i="1"/>
  <c r="I247" i="1"/>
  <c r="K247" i="1"/>
  <c r="I248" i="1"/>
  <c r="K248" i="1"/>
  <c r="I249" i="1"/>
  <c r="K249" i="1"/>
  <c r="I250" i="1"/>
  <c r="K250" i="1"/>
  <c r="I251" i="1"/>
  <c r="K251" i="1"/>
  <c r="I252" i="1"/>
  <c r="K252" i="1"/>
  <c r="I253" i="1"/>
  <c r="K253" i="1"/>
  <c r="I254" i="1"/>
  <c r="K254" i="1"/>
  <c r="I255" i="1"/>
  <c r="K255" i="1"/>
  <c r="I256" i="1"/>
  <c r="K256" i="1"/>
  <c r="I257" i="1"/>
  <c r="K257" i="1"/>
  <c r="I258" i="1"/>
  <c r="K258" i="1"/>
  <c r="I259" i="1"/>
  <c r="K259" i="1"/>
  <c r="I260" i="1"/>
  <c r="K260" i="1"/>
  <c r="I261" i="1"/>
  <c r="K261" i="1"/>
  <c r="I262" i="1"/>
  <c r="K262" i="1"/>
  <c r="I263" i="1"/>
  <c r="K263" i="1"/>
  <c r="I264" i="1"/>
  <c r="K264" i="1"/>
  <c r="I265" i="1"/>
  <c r="K265" i="1"/>
  <c r="I266" i="1"/>
  <c r="K266" i="1"/>
  <c r="I267" i="1"/>
  <c r="K267" i="1"/>
  <c r="I268" i="1"/>
  <c r="K268" i="1"/>
  <c r="I269" i="1"/>
  <c r="K269" i="1"/>
  <c r="I270" i="1"/>
  <c r="K270" i="1"/>
  <c r="I271" i="1"/>
  <c r="K271" i="1"/>
  <c r="I272" i="1"/>
  <c r="K272" i="1"/>
  <c r="I273" i="1"/>
  <c r="K273" i="1"/>
  <c r="I274" i="1"/>
  <c r="K274" i="1"/>
  <c r="I275" i="1"/>
  <c r="K275" i="1"/>
  <c r="I276" i="1"/>
  <c r="K276" i="1"/>
  <c r="I277" i="1"/>
  <c r="K277" i="1"/>
  <c r="I278" i="1"/>
  <c r="K278" i="1"/>
  <c r="I279" i="1"/>
  <c r="K279" i="1"/>
  <c r="I280" i="1"/>
  <c r="K280" i="1"/>
  <c r="I281" i="1"/>
  <c r="K281" i="1"/>
  <c r="I282" i="1"/>
  <c r="K282" i="1"/>
  <c r="I283" i="1"/>
  <c r="K283" i="1"/>
  <c r="I284" i="1"/>
  <c r="K284" i="1"/>
  <c r="I285" i="1"/>
  <c r="K285" i="1"/>
  <c r="I286" i="1"/>
  <c r="K286" i="1"/>
  <c r="I287" i="1"/>
  <c r="K287" i="1"/>
  <c r="I288" i="1"/>
  <c r="K288" i="1"/>
  <c r="I289" i="1"/>
  <c r="K289" i="1"/>
  <c r="I290" i="1"/>
  <c r="K290" i="1"/>
  <c r="I291" i="1"/>
  <c r="K291" i="1"/>
  <c r="I292" i="1"/>
  <c r="K292" i="1"/>
  <c r="I293" i="1"/>
  <c r="K293" i="1"/>
  <c r="I294" i="1"/>
  <c r="K294" i="1"/>
  <c r="I295" i="1"/>
  <c r="K295" i="1"/>
  <c r="I296" i="1"/>
  <c r="K296" i="1"/>
  <c r="I297" i="1"/>
  <c r="K297" i="1"/>
  <c r="I298" i="1"/>
  <c r="K298" i="1"/>
  <c r="I299" i="1"/>
  <c r="K299" i="1"/>
  <c r="I300" i="1"/>
  <c r="K300" i="1"/>
  <c r="I301" i="1"/>
  <c r="K301" i="1"/>
  <c r="I302" i="1"/>
  <c r="K302" i="1"/>
  <c r="I303" i="1"/>
  <c r="K303" i="1"/>
  <c r="I304" i="1"/>
  <c r="K304" i="1"/>
  <c r="I305" i="1"/>
  <c r="K305" i="1"/>
  <c r="I306" i="1"/>
  <c r="K306" i="1"/>
  <c r="I307" i="1"/>
  <c r="K307" i="1"/>
  <c r="I308" i="1"/>
  <c r="K308" i="1"/>
  <c r="I309" i="1"/>
  <c r="K309" i="1"/>
  <c r="I310" i="1"/>
  <c r="K310" i="1"/>
  <c r="I311" i="1"/>
  <c r="K311" i="1"/>
  <c r="I312" i="1"/>
  <c r="K312" i="1"/>
  <c r="I313" i="1"/>
  <c r="K313" i="1"/>
  <c r="I314" i="1"/>
  <c r="K314" i="1"/>
  <c r="I315" i="1"/>
  <c r="K315" i="1"/>
  <c r="I316" i="1"/>
  <c r="K316" i="1"/>
  <c r="I317" i="1"/>
  <c r="K317" i="1"/>
  <c r="I318" i="1"/>
  <c r="K318" i="1"/>
  <c r="I319" i="1"/>
  <c r="K319" i="1"/>
  <c r="I320" i="1"/>
  <c r="K320" i="1"/>
  <c r="I321" i="1"/>
  <c r="K321" i="1"/>
  <c r="I322" i="1"/>
  <c r="K322" i="1"/>
  <c r="I323" i="1"/>
  <c r="K323" i="1"/>
  <c r="I324" i="1"/>
  <c r="K324" i="1"/>
  <c r="I325" i="1"/>
  <c r="K325" i="1"/>
  <c r="I326" i="1"/>
  <c r="K326" i="1"/>
  <c r="I327" i="1"/>
  <c r="K327" i="1"/>
  <c r="I328" i="1"/>
  <c r="K328" i="1"/>
  <c r="I329" i="1"/>
  <c r="K329" i="1"/>
  <c r="I330" i="1"/>
  <c r="K330" i="1"/>
  <c r="I331" i="1"/>
  <c r="K331" i="1"/>
  <c r="I332" i="1"/>
  <c r="K332" i="1"/>
  <c r="I333" i="1"/>
  <c r="K333" i="1"/>
  <c r="I334" i="1"/>
  <c r="K334" i="1"/>
  <c r="I335" i="1"/>
  <c r="K335" i="1"/>
  <c r="I336" i="1"/>
  <c r="K336" i="1"/>
  <c r="I337" i="1"/>
  <c r="K337" i="1"/>
  <c r="I338" i="1"/>
  <c r="K338" i="1"/>
  <c r="I339" i="1"/>
  <c r="K339" i="1"/>
  <c r="I340" i="1"/>
  <c r="K340" i="1"/>
  <c r="I341" i="1"/>
  <c r="K341" i="1"/>
  <c r="I342" i="1"/>
  <c r="K342" i="1"/>
  <c r="I343" i="1"/>
  <c r="K343" i="1"/>
  <c r="I344" i="1"/>
  <c r="K344" i="1"/>
  <c r="I345" i="1"/>
  <c r="K345" i="1"/>
  <c r="I346" i="1"/>
  <c r="K346" i="1"/>
  <c r="I347" i="1"/>
  <c r="K347" i="1"/>
  <c r="I348" i="1"/>
  <c r="K348" i="1"/>
  <c r="I349" i="1"/>
  <c r="K349" i="1"/>
  <c r="I350" i="1"/>
  <c r="K350" i="1"/>
  <c r="I351" i="1"/>
  <c r="K351" i="1"/>
  <c r="I352" i="1"/>
  <c r="K352" i="1"/>
  <c r="I353" i="1"/>
  <c r="K353" i="1"/>
  <c r="I354" i="1"/>
  <c r="K354" i="1"/>
  <c r="I355" i="1"/>
  <c r="K355" i="1"/>
  <c r="I356" i="1"/>
  <c r="K356" i="1"/>
  <c r="I357" i="1"/>
  <c r="K357" i="1"/>
  <c r="I358" i="1"/>
  <c r="K358" i="1"/>
  <c r="I359" i="1"/>
  <c r="K359" i="1"/>
  <c r="K11" i="1"/>
  <c r="I11" i="1"/>
  <c r="I360" i="1" l="1"/>
  <c r="I9" i="1" s="1"/>
  <c r="C5" i="1" s="1"/>
  <c r="K360" i="1"/>
  <c r="K9" i="1" s="1"/>
  <c r="C4" i="1" s="1"/>
  <c r="L1" i="2" l="1"/>
  <c r="H3" i="2" s="1"/>
  <c r="H6" i="1" s="1"/>
  <c r="K6" i="1"/>
  <c r="L10" i="1"/>
  <c r="L11" i="1" s="1"/>
  <c r="L12" i="1" l="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G11" i="1"/>
  <c r="J11" i="1" s="1"/>
  <c r="I6" i="1"/>
  <c r="K2" i="2" l="1"/>
  <c r="H2" i="2"/>
  <c r="G12" i="1" l="1"/>
  <c r="J12" i="1" s="1"/>
  <c r="G13" i="1"/>
  <c r="J13" i="1" s="1"/>
  <c r="G14" i="1" l="1"/>
  <c r="J14" i="1" s="1"/>
  <c r="G15" i="1" l="1"/>
  <c r="J15" i="1" s="1"/>
  <c r="M1" i="2"/>
  <c r="K3" i="2" s="1"/>
  <c r="H7" i="1" s="1"/>
  <c r="I7" i="1" s="1"/>
  <c r="G16" i="1" l="1"/>
  <c r="J16" i="1" s="1"/>
  <c r="G17" i="1" l="1"/>
  <c r="J17" i="1" s="1"/>
  <c r="G18" i="1" l="1"/>
  <c r="J18" i="1" s="1"/>
  <c r="G19" i="1" l="1"/>
  <c r="J19" i="1" s="1"/>
  <c r="G20" i="1" l="1"/>
  <c r="J20" i="1" s="1"/>
  <c r="G21" i="1" l="1"/>
  <c r="J21" i="1" s="1"/>
  <c r="G22" i="1" l="1"/>
  <c r="J22" i="1" s="1"/>
  <c r="G23" i="1" l="1"/>
  <c r="J23" i="1" s="1"/>
  <c r="G24" i="1" l="1"/>
  <c r="J24" i="1" s="1"/>
  <c r="G25" i="1" l="1"/>
  <c r="J25" i="1" s="1"/>
  <c r="G26" i="1" l="1"/>
  <c r="J26" i="1" s="1"/>
  <c r="G27" i="1" l="1"/>
  <c r="J27" i="1" s="1"/>
  <c r="G28" i="1" l="1"/>
  <c r="J28" i="1" s="1"/>
  <c r="G29" i="1" l="1"/>
  <c r="J29" i="1" s="1"/>
  <c r="G30" i="1" l="1"/>
  <c r="J30" i="1" s="1"/>
  <c r="G31" i="1" l="1"/>
  <c r="J31" i="1" s="1"/>
  <c r="G32" i="1" l="1"/>
  <c r="J32" i="1" s="1"/>
  <c r="G33" i="1" l="1"/>
  <c r="J33" i="1" s="1"/>
  <c r="G34" i="1" l="1"/>
  <c r="J34" i="1" s="1"/>
  <c r="G35" i="1" l="1"/>
  <c r="J35" i="1" s="1"/>
  <c r="G36" i="1" l="1"/>
  <c r="J36" i="1" s="1"/>
  <c r="G37" i="1" l="1"/>
  <c r="J37" i="1" s="1"/>
  <c r="G38" i="1" l="1"/>
  <c r="J38" i="1" s="1"/>
  <c r="G39" i="1" l="1"/>
  <c r="J39" i="1" s="1"/>
  <c r="G40" i="1" l="1"/>
  <c r="J40" i="1" s="1"/>
  <c r="G41" i="1" l="1"/>
  <c r="J41" i="1" s="1"/>
  <c r="G42" i="1" l="1"/>
  <c r="J42" i="1" s="1"/>
  <c r="G43" i="1" l="1"/>
  <c r="J43" i="1" s="1"/>
  <c r="G44" i="1" l="1"/>
  <c r="J44" i="1" s="1"/>
  <c r="G45" i="1" l="1"/>
  <c r="J45" i="1" s="1"/>
  <c r="G46" i="1" l="1"/>
  <c r="J46" i="1" s="1"/>
  <c r="G47" i="1" l="1"/>
  <c r="J47" i="1" s="1"/>
  <c r="G48" i="1" l="1"/>
  <c r="J48" i="1" s="1"/>
  <c r="G49" i="1" l="1"/>
  <c r="J49" i="1" s="1"/>
  <c r="G50" i="1" l="1"/>
  <c r="J50" i="1" s="1"/>
  <c r="G51" i="1" l="1"/>
  <c r="J51" i="1" s="1"/>
  <c r="G52" i="1" l="1"/>
  <c r="J52" i="1" s="1"/>
  <c r="G53" i="1" l="1"/>
  <c r="J53" i="1" s="1"/>
  <c r="G54" i="1" l="1"/>
  <c r="J54" i="1" s="1"/>
  <c r="G55" i="1" l="1"/>
  <c r="J55" i="1" s="1"/>
  <c r="G56" i="1" l="1"/>
  <c r="J56" i="1" s="1"/>
  <c r="G57" i="1" l="1"/>
  <c r="J57" i="1" s="1"/>
  <c r="G58" i="1" l="1"/>
  <c r="J58" i="1" s="1"/>
  <c r="G59" i="1" l="1"/>
  <c r="J59" i="1" s="1"/>
  <c r="G60" i="1" l="1"/>
  <c r="J60" i="1" s="1"/>
  <c r="G61" i="1" l="1"/>
  <c r="J61" i="1" s="1"/>
  <c r="G62" i="1" l="1"/>
  <c r="J62" i="1" s="1"/>
  <c r="G63" i="1" l="1"/>
  <c r="J63" i="1" s="1"/>
  <c r="G64" i="1" l="1"/>
  <c r="J64" i="1" s="1"/>
  <c r="G65" i="1" l="1"/>
  <c r="J65" i="1" s="1"/>
  <c r="G66" i="1" l="1"/>
  <c r="J66" i="1" s="1"/>
  <c r="G67" i="1" l="1"/>
  <c r="J67" i="1" s="1"/>
  <c r="G68" i="1" l="1"/>
  <c r="J68" i="1" s="1"/>
  <c r="G69" i="1" l="1"/>
  <c r="J69" i="1" s="1"/>
  <c r="G70" i="1" l="1"/>
  <c r="J70" i="1" s="1"/>
  <c r="G71" i="1" l="1"/>
  <c r="J71" i="1" s="1"/>
  <c r="G72" i="1" l="1"/>
  <c r="J72" i="1" s="1"/>
  <c r="G73" i="1" l="1"/>
  <c r="J73" i="1" s="1"/>
  <c r="G74" i="1" l="1"/>
  <c r="J74" i="1" s="1"/>
  <c r="G75" i="1" l="1"/>
  <c r="J75" i="1" s="1"/>
  <c r="G76" i="1" l="1"/>
  <c r="J76" i="1" s="1"/>
  <c r="G77" i="1" l="1"/>
  <c r="J77" i="1" s="1"/>
  <c r="G78" i="1" l="1"/>
  <c r="J78" i="1" s="1"/>
  <c r="G79" i="1" l="1"/>
  <c r="J79" i="1" s="1"/>
  <c r="G80" i="1" l="1"/>
  <c r="J80" i="1" s="1"/>
  <c r="G81" i="1" l="1"/>
  <c r="J81" i="1" s="1"/>
  <c r="G82" i="1" l="1"/>
  <c r="J82" i="1" s="1"/>
  <c r="G83" i="1" l="1"/>
  <c r="J83" i="1" s="1"/>
  <c r="G84" i="1" l="1"/>
  <c r="J84" i="1" s="1"/>
  <c r="G85" i="1" l="1"/>
  <c r="J85" i="1" s="1"/>
  <c r="G86" i="1" l="1"/>
  <c r="J86" i="1" s="1"/>
  <c r="G87" i="1" l="1"/>
  <c r="J87" i="1" s="1"/>
  <c r="G88" i="1" l="1"/>
  <c r="J88" i="1" s="1"/>
  <c r="G89" i="1" l="1"/>
  <c r="J89" i="1" s="1"/>
  <c r="G90" i="1" l="1"/>
  <c r="J90" i="1" s="1"/>
  <c r="G91" i="1" l="1"/>
  <c r="J91" i="1" s="1"/>
  <c r="G92" i="1" l="1"/>
  <c r="J92" i="1" s="1"/>
  <c r="G93" i="1" l="1"/>
  <c r="J93" i="1" s="1"/>
  <c r="G94" i="1" l="1"/>
  <c r="J94" i="1" s="1"/>
  <c r="G95" i="1" l="1"/>
  <c r="J95" i="1" s="1"/>
  <c r="G96" i="1" l="1"/>
  <c r="J96" i="1" s="1"/>
  <c r="G97" i="1" l="1"/>
  <c r="J97" i="1" s="1"/>
  <c r="G98" i="1" l="1"/>
  <c r="J98" i="1" s="1"/>
  <c r="G99" i="1" l="1"/>
  <c r="J99" i="1" s="1"/>
  <c r="G100" i="1" l="1"/>
  <c r="J100" i="1" s="1"/>
  <c r="G101" i="1" l="1"/>
  <c r="J101" i="1" s="1"/>
  <c r="G102" i="1" l="1"/>
  <c r="J102" i="1" s="1"/>
  <c r="G103" i="1" l="1"/>
  <c r="J103" i="1" s="1"/>
  <c r="G104" i="1" l="1"/>
  <c r="J104" i="1" s="1"/>
  <c r="G105" i="1" l="1"/>
  <c r="J105" i="1" s="1"/>
  <c r="G106" i="1" l="1"/>
  <c r="J106" i="1" s="1"/>
  <c r="G107" i="1" l="1"/>
  <c r="J107" i="1" s="1"/>
  <c r="G108" i="1" l="1"/>
  <c r="J108" i="1" s="1"/>
  <c r="G109" i="1" l="1"/>
  <c r="J109" i="1" s="1"/>
  <c r="G110" i="1" l="1"/>
  <c r="J110" i="1" s="1"/>
  <c r="G111" i="1" l="1"/>
  <c r="J111" i="1" s="1"/>
  <c r="G112" i="1" l="1"/>
  <c r="J112" i="1" s="1"/>
  <c r="G113" i="1" l="1"/>
  <c r="J113" i="1" s="1"/>
  <c r="G114" i="1" l="1"/>
  <c r="J114" i="1" s="1"/>
  <c r="G115" i="1" l="1"/>
  <c r="J115" i="1" s="1"/>
  <c r="G116" i="1" l="1"/>
  <c r="J116" i="1" s="1"/>
  <c r="G117" i="1" l="1"/>
  <c r="J117" i="1" s="1"/>
  <c r="G118" i="1" l="1"/>
  <c r="J118" i="1" s="1"/>
  <c r="G119" i="1" l="1"/>
  <c r="J119" i="1" s="1"/>
  <c r="G120" i="1" l="1"/>
  <c r="J120" i="1" s="1"/>
  <c r="G122" i="1" l="1"/>
  <c r="J122" i="1" s="1"/>
  <c r="G121" i="1"/>
  <c r="J121" i="1" s="1"/>
  <c r="G123" i="1" l="1"/>
  <c r="J123" i="1" s="1"/>
  <c r="G126" i="1" l="1"/>
  <c r="J126" i="1" s="1"/>
  <c r="G125" i="1"/>
  <c r="J125" i="1" s="1"/>
  <c r="G124" i="1"/>
  <c r="J124" i="1" s="1"/>
  <c r="G127" i="1" l="1"/>
  <c r="J127" i="1" s="1"/>
  <c r="G128" i="1" l="1"/>
  <c r="J128" i="1" s="1"/>
  <c r="G129" i="1" l="1"/>
  <c r="J129" i="1" s="1"/>
  <c r="G130" i="1" l="1"/>
  <c r="J130" i="1" s="1"/>
  <c r="G131" i="1" l="1"/>
  <c r="J131" i="1" s="1"/>
  <c r="G132" i="1" l="1"/>
  <c r="J132" i="1" s="1"/>
  <c r="G133" i="1" l="1"/>
  <c r="J133" i="1" s="1"/>
  <c r="G134" i="1" l="1"/>
  <c r="J134" i="1" s="1"/>
  <c r="G135" i="1" l="1"/>
  <c r="J135" i="1" s="1"/>
  <c r="G136" i="1" l="1"/>
  <c r="J136" i="1" s="1"/>
  <c r="G137" i="1" l="1"/>
  <c r="J137" i="1" s="1"/>
  <c r="G138" i="1" l="1"/>
  <c r="J138" i="1" s="1"/>
  <c r="G139" i="1" l="1"/>
  <c r="J139" i="1" s="1"/>
  <c r="G140" i="1" l="1"/>
  <c r="J140" i="1" s="1"/>
  <c r="G141" i="1" l="1"/>
  <c r="J141" i="1" s="1"/>
  <c r="G142" i="1" l="1"/>
  <c r="J142" i="1" s="1"/>
  <c r="G143" i="1" l="1"/>
  <c r="J143" i="1" s="1"/>
  <c r="G144" i="1" l="1"/>
  <c r="J144" i="1" s="1"/>
  <c r="G145" i="1" l="1"/>
  <c r="J145" i="1" s="1"/>
  <c r="G146" i="1" l="1"/>
  <c r="J146" i="1" s="1"/>
  <c r="G147" i="1" l="1"/>
  <c r="J147" i="1" s="1"/>
  <c r="G148" i="1" l="1"/>
  <c r="J148" i="1" s="1"/>
  <c r="G149" i="1" l="1"/>
  <c r="J149" i="1" s="1"/>
  <c r="G150" i="1" l="1"/>
  <c r="J150" i="1" s="1"/>
  <c r="G151" i="1" l="1"/>
  <c r="J151" i="1" s="1"/>
  <c r="G152" i="1" l="1"/>
  <c r="J152" i="1" s="1"/>
  <c r="G153" i="1" l="1"/>
  <c r="J153" i="1" s="1"/>
  <c r="G154" i="1" l="1"/>
  <c r="J154" i="1" s="1"/>
  <c r="G155" i="1" l="1"/>
  <c r="J155" i="1" s="1"/>
  <c r="G156" i="1" l="1"/>
  <c r="J156" i="1" s="1"/>
  <c r="G157" i="1" l="1"/>
  <c r="J157" i="1" s="1"/>
  <c r="G158" i="1" l="1"/>
  <c r="J158" i="1" s="1"/>
  <c r="G159" i="1" l="1"/>
  <c r="J159" i="1" s="1"/>
  <c r="G160" i="1" l="1"/>
  <c r="J160" i="1" s="1"/>
  <c r="G161" i="1" l="1"/>
  <c r="J161" i="1" s="1"/>
  <c r="G162" i="1" l="1"/>
  <c r="J162" i="1" s="1"/>
  <c r="G163" i="1" l="1"/>
  <c r="J163" i="1" s="1"/>
  <c r="G164" i="1" l="1"/>
  <c r="J164" i="1" s="1"/>
  <c r="G165" i="1" l="1"/>
  <c r="J165" i="1" s="1"/>
  <c r="G166" i="1" l="1"/>
  <c r="J166" i="1" s="1"/>
  <c r="G167" i="1" l="1"/>
  <c r="J167" i="1" s="1"/>
  <c r="G168" i="1" l="1"/>
  <c r="J168" i="1" s="1"/>
  <c r="G169" i="1" l="1"/>
  <c r="J169" i="1" s="1"/>
  <c r="G170" i="1" l="1"/>
  <c r="J170" i="1" s="1"/>
  <c r="G171" i="1" l="1"/>
  <c r="J171" i="1" s="1"/>
  <c r="G172" i="1" l="1"/>
  <c r="J172" i="1" s="1"/>
  <c r="G173" i="1" l="1"/>
  <c r="J173" i="1" s="1"/>
  <c r="G174" i="1" l="1"/>
  <c r="J174" i="1" s="1"/>
  <c r="G175" i="1" l="1"/>
  <c r="J175" i="1" s="1"/>
  <c r="G176" i="1" l="1"/>
  <c r="J176" i="1" s="1"/>
  <c r="G177" i="1" l="1"/>
  <c r="J177" i="1" s="1"/>
  <c r="G178" i="1" l="1"/>
  <c r="J178" i="1" s="1"/>
  <c r="G179" i="1" l="1"/>
  <c r="J179" i="1" s="1"/>
  <c r="G180" i="1" l="1"/>
  <c r="J180" i="1" s="1"/>
  <c r="G181" i="1" l="1"/>
  <c r="J181" i="1" s="1"/>
  <c r="G182" i="1" l="1"/>
  <c r="J182" i="1" s="1"/>
  <c r="G183" i="1" l="1"/>
  <c r="J183" i="1" s="1"/>
  <c r="G184" i="1" l="1"/>
  <c r="J184" i="1" s="1"/>
  <c r="G185" i="1" l="1"/>
  <c r="J185" i="1" s="1"/>
  <c r="G186" i="1" l="1"/>
  <c r="J186" i="1" s="1"/>
  <c r="G187" i="1" l="1"/>
  <c r="J187" i="1" s="1"/>
  <c r="G188" i="1" l="1"/>
  <c r="J188" i="1" s="1"/>
  <c r="G189" i="1" l="1"/>
  <c r="J189" i="1" s="1"/>
  <c r="G190" i="1" l="1"/>
  <c r="J190" i="1" s="1"/>
  <c r="G191" i="1" l="1"/>
  <c r="J191" i="1" s="1"/>
  <c r="G192" i="1" l="1"/>
  <c r="J192" i="1" s="1"/>
  <c r="G193" i="1" l="1"/>
  <c r="J193" i="1" s="1"/>
  <c r="G194" i="1" l="1"/>
  <c r="J194" i="1" s="1"/>
  <c r="G195" i="1" l="1"/>
  <c r="J195" i="1" s="1"/>
  <c r="G196" i="1" l="1"/>
  <c r="J196" i="1" s="1"/>
  <c r="G197" i="1" l="1"/>
  <c r="J197" i="1" s="1"/>
  <c r="G198" i="1" l="1"/>
  <c r="J198" i="1" s="1"/>
  <c r="G199" i="1" l="1"/>
  <c r="J199" i="1" s="1"/>
  <c r="G200" i="1" l="1"/>
  <c r="J200" i="1" s="1"/>
  <c r="G201" i="1" l="1"/>
  <c r="J201" i="1" s="1"/>
  <c r="G202" i="1" l="1"/>
  <c r="J202" i="1" s="1"/>
  <c r="G203" i="1" l="1"/>
  <c r="J203" i="1" s="1"/>
  <c r="G204" i="1" l="1"/>
  <c r="J204" i="1" s="1"/>
  <c r="G205" i="1" l="1"/>
  <c r="J205" i="1" s="1"/>
  <c r="G206" i="1" l="1"/>
  <c r="J206" i="1" s="1"/>
  <c r="G207" i="1" l="1"/>
  <c r="J207" i="1" s="1"/>
  <c r="G208" i="1" l="1"/>
  <c r="J208" i="1" s="1"/>
  <c r="G209" i="1" l="1"/>
  <c r="J209" i="1" s="1"/>
  <c r="G210" i="1" l="1"/>
  <c r="J210" i="1" s="1"/>
  <c r="G211" i="1" l="1"/>
  <c r="J211" i="1" s="1"/>
  <c r="G212" i="1" l="1"/>
  <c r="J212" i="1" s="1"/>
  <c r="G213" i="1" l="1"/>
  <c r="J213" i="1" s="1"/>
  <c r="G214" i="1" l="1"/>
  <c r="J214" i="1" s="1"/>
  <c r="G215" i="1" l="1"/>
  <c r="J215" i="1" s="1"/>
  <c r="G216" i="1" l="1"/>
  <c r="J216" i="1" s="1"/>
  <c r="G217" i="1" l="1"/>
  <c r="J217" i="1" s="1"/>
  <c r="G218" i="1" l="1"/>
  <c r="J218" i="1" s="1"/>
  <c r="G219" i="1" l="1"/>
  <c r="J219" i="1" s="1"/>
  <c r="G220" i="1" l="1"/>
  <c r="J220" i="1" s="1"/>
  <c r="G221" i="1" l="1"/>
  <c r="J221" i="1" s="1"/>
  <c r="G222" i="1" l="1"/>
  <c r="J222" i="1" s="1"/>
  <c r="G223" i="1" l="1"/>
  <c r="J223" i="1" s="1"/>
  <c r="G224" i="1" l="1"/>
  <c r="J224" i="1" s="1"/>
  <c r="G225" i="1" l="1"/>
  <c r="J225" i="1" s="1"/>
  <c r="G226" i="1" l="1"/>
  <c r="J226" i="1" s="1"/>
  <c r="G227" i="1" l="1"/>
  <c r="J227" i="1" s="1"/>
  <c r="G228" i="1" l="1"/>
  <c r="J228" i="1" s="1"/>
  <c r="G229" i="1" l="1"/>
  <c r="J229" i="1" s="1"/>
  <c r="G230" i="1" l="1"/>
  <c r="J230" i="1" s="1"/>
  <c r="G231" i="1" l="1"/>
  <c r="J231" i="1" s="1"/>
  <c r="G232" i="1" l="1"/>
  <c r="J232" i="1" s="1"/>
  <c r="G233" i="1" l="1"/>
  <c r="J233" i="1" s="1"/>
  <c r="G234" i="1" l="1"/>
  <c r="J234" i="1" s="1"/>
  <c r="G235" i="1" l="1"/>
  <c r="J235" i="1" s="1"/>
  <c r="G236" i="1" l="1"/>
  <c r="J236" i="1" s="1"/>
  <c r="G237" i="1" l="1"/>
  <c r="J237" i="1" s="1"/>
  <c r="G238" i="1" l="1"/>
  <c r="J238" i="1" s="1"/>
  <c r="G239" i="1" l="1"/>
  <c r="J239" i="1" s="1"/>
  <c r="G240" i="1" l="1"/>
  <c r="J240" i="1" s="1"/>
  <c r="G241" i="1" l="1"/>
  <c r="J241" i="1" s="1"/>
  <c r="G242" i="1" l="1"/>
  <c r="J242" i="1" s="1"/>
  <c r="G243" i="1" l="1"/>
  <c r="J243" i="1" s="1"/>
  <c r="G244" i="1" l="1"/>
  <c r="J244" i="1" s="1"/>
  <c r="G245" i="1" l="1"/>
  <c r="J245" i="1" s="1"/>
  <c r="G246" i="1" l="1"/>
  <c r="J246" i="1" s="1"/>
  <c r="G247" i="1" l="1"/>
  <c r="J247" i="1" s="1"/>
  <c r="G248" i="1" l="1"/>
  <c r="J248" i="1" s="1"/>
  <c r="G249" i="1" l="1"/>
  <c r="J249" i="1" s="1"/>
  <c r="G250" i="1" l="1"/>
  <c r="J250" i="1" s="1"/>
  <c r="G251" i="1" l="1"/>
  <c r="J251" i="1" s="1"/>
  <c r="G252" i="1" l="1"/>
  <c r="J252" i="1" s="1"/>
  <c r="G253" i="1" l="1"/>
  <c r="J253" i="1" s="1"/>
  <c r="G254" i="1" l="1"/>
  <c r="J254" i="1" s="1"/>
  <c r="G255" i="1" l="1"/>
  <c r="J255" i="1" s="1"/>
  <c r="G256" i="1" l="1"/>
  <c r="J256" i="1" s="1"/>
  <c r="G257" i="1" l="1"/>
  <c r="J257" i="1" s="1"/>
  <c r="G258" i="1" l="1"/>
  <c r="J258" i="1" s="1"/>
  <c r="G259" i="1" l="1"/>
  <c r="J259" i="1" s="1"/>
  <c r="G260" i="1" l="1"/>
  <c r="J260" i="1" s="1"/>
  <c r="G261" i="1" l="1"/>
  <c r="J261" i="1" s="1"/>
  <c r="G262" i="1" l="1"/>
  <c r="J262" i="1" s="1"/>
  <c r="G263" i="1" l="1"/>
  <c r="J263" i="1" s="1"/>
  <c r="G264" i="1" l="1"/>
  <c r="J264" i="1" s="1"/>
  <c r="G265" i="1" l="1"/>
  <c r="J265" i="1" s="1"/>
  <c r="G266" i="1" l="1"/>
  <c r="J266" i="1" s="1"/>
  <c r="G267" i="1" l="1"/>
  <c r="J267" i="1" s="1"/>
  <c r="G268" i="1" l="1"/>
  <c r="J268" i="1" s="1"/>
  <c r="G269" i="1" l="1"/>
  <c r="J269" i="1" s="1"/>
  <c r="G270" i="1" l="1"/>
  <c r="J270" i="1" s="1"/>
  <c r="G271" i="1" l="1"/>
  <c r="J271" i="1" s="1"/>
  <c r="G272" i="1" l="1"/>
  <c r="J272" i="1" s="1"/>
  <c r="G273" i="1" l="1"/>
  <c r="J273" i="1" s="1"/>
  <c r="G274" i="1" l="1"/>
  <c r="J274" i="1" s="1"/>
  <c r="G275" i="1" l="1"/>
  <c r="J275" i="1" s="1"/>
  <c r="G276" i="1" l="1"/>
  <c r="J276" i="1" s="1"/>
  <c r="G277" i="1" l="1"/>
  <c r="J277" i="1" s="1"/>
  <c r="G278" i="1" l="1"/>
  <c r="J278" i="1" s="1"/>
  <c r="G279" i="1" l="1"/>
  <c r="J279" i="1" s="1"/>
  <c r="G280" i="1" l="1"/>
  <c r="J280" i="1" s="1"/>
  <c r="G281" i="1" l="1"/>
  <c r="J281" i="1" s="1"/>
  <c r="G282" i="1" l="1"/>
  <c r="J282" i="1" s="1"/>
  <c r="G283" i="1" l="1"/>
  <c r="J283" i="1" s="1"/>
  <c r="G284" i="1" l="1"/>
  <c r="J284" i="1" s="1"/>
  <c r="G285" i="1" l="1"/>
  <c r="J285" i="1" s="1"/>
  <c r="G286" i="1" l="1"/>
  <c r="J286" i="1" s="1"/>
  <c r="G287" i="1" l="1"/>
  <c r="J287" i="1" s="1"/>
  <c r="G288" i="1" l="1"/>
  <c r="J288" i="1" s="1"/>
  <c r="G289" i="1" l="1"/>
  <c r="J289" i="1" s="1"/>
  <c r="G290" i="1" l="1"/>
  <c r="J290" i="1" s="1"/>
  <c r="G291" i="1" l="1"/>
  <c r="J291" i="1" s="1"/>
  <c r="G292" i="1" l="1"/>
  <c r="J292" i="1" s="1"/>
  <c r="G293" i="1" l="1"/>
  <c r="J293" i="1" s="1"/>
  <c r="G294" i="1" l="1"/>
  <c r="J294" i="1" s="1"/>
  <c r="G295" i="1" l="1"/>
  <c r="J295" i="1" s="1"/>
  <c r="G296" i="1" l="1"/>
  <c r="J296" i="1" s="1"/>
  <c r="G297" i="1" l="1"/>
  <c r="J297" i="1" s="1"/>
  <c r="G298" i="1" l="1"/>
  <c r="J298" i="1" s="1"/>
  <c r="G299" i="1" l="1"/>
  <c r="J299" i="1" s="1"/>
  <c r="G300" i="1" l="1"/>
  <c r="J300" i="1" s="1"/>
  <c r="G301" i="1" l="1"/>
  <c r="J301" i="1" s="1"/>
  <c r="G302" i="1" l="1"/>
  <c r="J302" i="1" s="1"/>
  <c r="G303" i="1" l="1"/>
  <c r="J303" i="1" s="1"/>
  <c r="G304" i="1" l="1"/>
  <c r="J304" i="1" s="1"/>
  <c r="G305" i="1" l="1"/>
  <c r="J305" i="1" s="1"/>
  <c r="G306" i="1" l="1"/>
  <c r="J306" i="1" s="1"/>
  <c r="G307" i="1" l="1"/>
  <c r="J307" i="1" s="1"/>
  <c r="G308" i="1" l="1"/>
  <c r="J308" i="1" s="1"/>
  <c r="G309" i="1" l="1"/>
  <c r="J309" i="1" s="1"/>
  <c r="G310" i="1" l="1"/>
  <c r="J310" i="1" s="1"/>
  <c r="G311" i="1" l="1"/>
  <c r="J311" i="1" s="1"/>
  <c r="G312" i="1" l="1"/>
  <c r="J312" i="1" s="1"/>
  <c r="G313" i="1" l="1"/>
  <c r="J313" i="1" s="1"/>
  <c r="G314" i="1" l="1"/>
  <c r="J314" i="1" s="1"/>
  <c r="G315" i="1" l="1"/>
  <c r="J315" i="1" s="1"/>
  <c r="G316" i="1" l="1"/>
  <c r="J316" i="1" s="1"/>
  <c r="G317" i="1" l="1"/>
  <c r="J317" i="1" s="1"/>
  <c r="G318" i="1" l="1"/>
  <c r="J318" i="1" s="1"/>
  <c r="G319" i="1" l="1"/>
  <c r="J319" i="1" s="1"/>
  <c r="G320" i="1" l="1"/>
  <c r="J320" i="1" s="1"/>
  <c r="G321" i="1" l="1"/>
  <c r="J321" i="1" s="1"/>
  <c r="G322" i="1" l="1"/>
  <c r="J322" i="1" s="1"/>
  <c r="G323" i="1" l="1"/>
  <c r="J323" i="1" s="1"/>
  <c r="G324" i="1" l="1"/>
  <c r="J324" i="1" s="1"/>
  <c r="G325" i="1" l="1"/>
  <c r="J325" i="1" s="1"/>
  <c r="G326" i="1" l="1"/>
  <c r="J326" i="1" s="1"/>
  <c r="G327" i="1" l="1"/>
  <c r="J327" i="1" s="1"/>
  <c r="G328" i="1" l="1"/>
  <c r="J328" i="1" s="1"/>
  <c r="G329" i="1" l="1"/>
  <c r="J329" i="1" s="1"/>
  <c r="G330" i="1" l="1"/>
  <c r="J330" i="1" s="1"/>
  <c r="G331" i="1" l="1"/>
  <c r="J331" i="1" s="1"/>
  <c r="G332" i="1" l="1"/>
  <c r="J332" i="1" s="1"/>
  <c r="G333" i="1" l="1"/>
  <c r="J333" i="1" s="1"/>
  <c r="G334" i="1" l="1"/>
  <c r="J334" i="1" s="1"/>
  <c r="G335" i="1" l="1"/>
  <c r="J335" i="1" s="1"/>
  <c r="G336" i="1" l="1"/>
  <c r="J336" i="1" s="1"/>
  <c r="G337" i="1" l="1"/>
  <c r="J337" i="1" s="1"/>
  <c r="G338" i="1" l="1"/>
  <c r="J338" i="1" s="1"/>
  <c r="G339" i="1" l="1"/>
  <c r="J339" i="1" s="1"/>
  <c r="G340" i="1" l="1"/>
  <c r="J340" i="1" s="1"/>
  <c r="G341" i="1" l="1"/>
  <c r="J341" i="1" s="1"/>
  <c r="G342" i="1" l="1"/>
  <c r="J342" i="1" s="1"/>
  <c r="G343" i="1" l="1"/>
  <c r="J343" i="1" s="1"/>
  <c r="G344" i="1" l="1"/>
  <c r="J344" i="1" s="1"/>
  <c r="G345" i="1" l="1"/>
  <c r="J345" i="1" s="1"/>
  <c r="G346" i="1" l="1"/>
  <c r="J346" i="1" s="1"/>
  <c r="G347" i="1" l="1"/>
  <c r="J347" i="1" s="1"/>
  <c r="G348" i="1" l="1"/>
  <c r="J348" i="1" s="1"/>
  <c r="G349" i="1" l="1"/>
  <c r="J349" i="1" s="1"/>
  <c r="G350" i="1" l="1"/>
  <c r="J350" i="1" s="1"/>
  <c r="G351" i="1" l="1"/>
  <c r="J351" i="1" s="1"/>
  <c r="G352" i="1" l="1"/>
  <c r="J352" i="1" s="1"/>
  <c r="G353" i="1" l="1"/>
  <c r="J353" i="1" s="1"/>
  <c r="G354" i="1" l="1"/>
  <c r="J354" i="1" s="1"/>
  <c r="G355" i="1" l="1"/>
  <c r="J355" i="1" s="1"/>
  <c r="G356" i="1" l="1"/>
  <c r="J356" i="1" s="1"/>
  <c r="G357" i="1" l="1"/>
  <c r="J357" i="1" s="1"/>
  <c r="G359" i="1" l="1"/>
  <c r="J359" i="1" s="1"/>
  <c r="G358" i="1"/>
  <c r="J358" i="1" s="1"/>
  <c r="J360" i="1" l="1"/>
  <c r="J9" i="1" s="1"/>
  <c r="C6" i="1" s="1"/>
</calcChain>
</file>

<file path=xl/connections.xml><?xml version="1.0" encoding="utf-8"?>
<connections xmlns="http://schemas.openxmlformats.org/spreadsheetml/2006/main">
  <connection id="1" interval="60" name="Подключение1" type="4" refreshedVersion="3" background="1" refreshOnLoad="1" saveData="1">
    <webPr sourceData="1" parsePre="1" consecutive="1" xl2000="1" url="http://ru.coinmill.com/KRW_USD.html#USD=1"/>
  </connection>
  <connection id="2" interval="60" name="Подключение2" type="4" refreshedVersion="3"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<sst xmlns="http://schemas.openxmlformats.org/spreadsheetml/2006/main" count="1213" uniqueCount="835">
  <si>
    <t>№ по каталогу</t>
  </si>
  <si>
    <t>Наименование</t>
  </si>
  <si>
    <t>Вес, гр.</t>
  </si>
  <si>
    <t>ИТОГО:</t>
  </si>
  <si>
    <r>
      <rPr>
        <b/>
        <sz val="10"/>
        <color theme="1"/>
        <rFont val="Calibri"/>
        <family val="3"/>
        <charset val="129"/>
        <scheme val="minor"/>
      </rPr>
      <t xml:space="preserve">изображение товара </t>
    </r>
    <r>
      <rPr>
        <sz val="10"/>
        <color theme="1"/>
        <rFont val="Calibri"/>
        <family val="3"/>
        <charset val="129"/>
        <scheme val="minor"/>
      </rPr>
      <t xml:space="preserve">        </t>
    </r>
    <r>
      <rPr>
        <sz val="8"/>
        <color theme="1"/>
        <rFont val="Calibri"/>
        <family val="2"/>
        <charset val="204"/>
        <scheme val="minor"/>
      </rPr>
      <t/>
    </r>
  </si>
  <si>
    <t>Количество, шт</t>
  </si>
  <si>
    <t>Вес заказа, кг:</t>
  </si>
  <si>
    <t>EMS</t>
  </si>
  <si>
    <t>Паром</t>
  </si>
  <si>
    <t>Россия</t>
  </si>
  <si>
    <t xml:space="preserve"> ₩</t>
  </si>
  <si>
    <t>$6,1 за 1 кг</t>
  </si>
  <si>
    <t>Предварительный расчет стоимости заказа</t>
  </si>
  <si>
    <t>Предварительный расчет стоимости доставки</t>
  </si>
  <si>
    <t>Сумма заказа, $:</t>
  </si>
  <si>
    <t>$</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</si>
  <si>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</si>
  <si>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</si>
  <si>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</si>
  <si>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</si>
  <si>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</si>
  <si>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</si>
  <si>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</si>
  <si>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</si>
  <si>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</si>
  <si>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</si>
  <si>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</si>
  <si>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</si>
  <si>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</si>
  <si>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</si>
  <si>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</si>
  <si>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</si>
  <si>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</si>
  <si>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Сумма,$</t>
  </si>
  <si>
    <t xml:space="preserve">Цена, $           </t>
  </si>
  <si>
    <t>Выберу.ру — сравни и выбери</t>
  </si>
  <si>
    <t>НПФ</t>
  </si>
  <si>
    <t>Займы</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</si>
  <si>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</si>
  <si>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</si>
  <si>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</si>
  <si>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</si>
  <si>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</si>
  <si>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</si>
  <si>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</si>
  <si>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</si>
  <si>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</si>
  <si>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ВТБ 24</t>
  </si>
  <si>
    <t>РоссельхозБанк</t>
  </si>
  <si>
    <t>Газпромбанк</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</si>
  <si>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</si>
  <si>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</si>
  <si>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</si>
  <si>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</si>
  <si>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</si>
  <si>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</si>
  <si>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</si>
  <si>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</si>
  <si>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</si>
  <si>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ДельтаКредит</t>
  </si>
  <si>
    <t>ЮниКредит Банк</t>
  </si>
  <si>
    <t xml:space="preserve">Выберите кредит </t>
  </si>
  <si>
    <t>Кредитный калькулятор</t>
  </si>
  <si>
    <t>Кредит наличными без справок</t>
  </si>
  <si>
    <t>Кредит без справок и поручителей</t>
  </si>
  <si>
    <t>Кредиты под залог</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</si>
  <si>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</si>
  <si>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</si>
  <si>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</si>
  <si>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</si>
  <si>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</si>
  <si>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</si>
  <si>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</si>
  <si>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</si>
  <si>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</si>
  <si>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</si>
  <si>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</si>
  <si>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</si>
  <si>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</si>
  <si>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</si>
  <si>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</si>
  <si>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</si>
  <si>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</si>
  <si>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</si>
  <si>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</si>
  <si>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</si>
  <si>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</si>
  <si>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</si>
  <si>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</si>
  <si>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</si>
  <si>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</si>
  <si>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</si>
  <si>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</si>
  <si>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долларов США в банках</t>
  </si>
  <si>
    <t>Курсы продажи Евро в банках</t>
  </si>
  <si>
    <t>Курсы покупки долларов США в банках</t>
  </si>
  <si>
    <t>Курсы покупки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</si>
  <si>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</si>
  <si>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</si>
  <si>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</si>
  <si>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</si>
  <si>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</si>
  <si>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</si>
  <si>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</si>
  <si>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</si>
  <si>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</si>
  <si>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СОГАЗ</t>
  </si>
  <si>
    <t>Главная страница / Банки Москвы / Сбербанк России / Курс обмена валют</t>
  </si>
  <si>
    <t>Курсы обмена валют в банке «Сбербанк России» в Москве</t>
  </si>
  <si>
    <t>Пресс-релизы и новости банка «Сбербанк России»</t>
  </si>
  <si>
    <t>Все новости банка «Сбербанк России»</t>
  </si>
  <si>
    <t>www.sberbank.ru</t>
  </si>
  <si>
    <t>Оставить отзыв</t>
  </si>
  <si>
    <t>ЦБ USD</t>
  </si>
  <si>
    <t>ЦБ EUR</t>
  </si>
  <si>
    <t>Рейтинг банков</t>
  </si>
  <si>
    <t>Активы</t>
  </si>
  <si>
    <t>Депозиты</t>
  </si>
  <si>
    <t>Активы банков Москвы, млн. руб.</t>
  </si>
  <si>
    <t>Полный рейтинг банков Москвы</t>
  </si>
  <si>
    <t>Кредиты банков Москвы, млн. руб.</t>
  </si>
  <si>
    <t>Совкомбанк</t>
  </si>
  <si>
    <t>Депозиты банков Москвы, млн. руб.</t>
  </si>
  <si>
    <t>Выберу.ру</t>
  </si>
  <si>
    <t>Любое использование материалов допускается только с согласия редакции.</t>
  </si>
  <si>
    <t>Сравнивайте и выбирайте лучшее</t>
  </si>
  <si>
    <t>Сумма, ₩</t>
  </si>
  <si>
    <t>Цена, ₩</t>
  </si>
  <si>
    <t>Курс  $/₩:</t>
  </si>
  <si>
    <t>Вес в
 упаковке гр.</t>
  </si>
  <si>
    <r>
      <rPr>
        <b/>
        <sz val="18"/>
        <color rgb="FFFF0000"/>
        <rFont val="Arial"/>
        <family val="2"/>
        <charset val="204"/>
      </rPr>
      <t>ВАЖНО!</t>
    </r>
    <r>
      <rPr>
        <b/>
        <u/>
        <sz val="14"/>
        <color theme="1"/>
        <rFont val="Arial"/>
        <family val="2"/>
        <charset val="204"/>
      </rPr>
      <t xml:space="preserve"> ОПТ от 5 шт одной позиции, наборы от 2 штук</t>
    </r>
    <r>
      <rPr>
        <sz val="14"/>
        <color theme="1"/>
        <rFont val="Arial"/>
        <family val="2"/>
        <charset val="204"/>
      </rPr>
      <t xml:space="preserve">  Минимальный заказ от 250 000 KRW или $200. Оптовые цены указаны в корейских вонах и американских долларах.  Доставка напрямую из Сеула в любую точку России, страны СНГ и Европы. Посылки до 16 кг отправляем EMS с доставкой до двери, если вес больше, то делим на 2-3 посылки. Крупные партии свыше 50 кг отправляем CARGO-грузом паромом до Владивостока, затем досылаем ТК ПЭК или Деловые Линии. Стоимость доставки от $6,5 до $8 за 1 кг.  Как заказать оптом?  Cкачать с сайта этот прайс, в выделенной колонке проставить необходимое количество интересующего товара, сохранить изменения в файле и отправить на </t>
    </r>
    <r>
      <rPr>
        <b/>
        <i/>
        <sz val="14"/>
        <color theme="1"/>
        <rFont val="Arial"/>
        <family val="2"/>
        <charset val="204"/>
      </rPr>
      <t>koreablizko@gmail.com</t>
    </r>
    <r>
      <rPr>
        <sz val="14"/>
        <color theme="1"/>
        <rFont val="Arial"/>
        <family val="2"/>
        <charset val="204"/>
      </rPr>
      <t xml:space="preserve">, собираем и упаковываем заказ. Сообщаем сумму с учетом наличия  товара и стоимости доставки. </t>
    </r>
    <r>
      <rPr>
        <b/>
        <sz val="14"/>
        <color theme="1"/>
        <rFont val="Arial"/>
        <family val="2"/>
        <charset val="204"/>
      </rPr>
      <t>Предоплата 100%</t>
    </r>
    <r>
      <rPr>
        <sz val="14"/>
        <color theme="1"/>
        <rFont val="Arial"/>
        <family val="2"/>
        <charset val="204"/>
      </rPr>
      <t xml:space="preserve"> в $ по SWIFT-коду в Корею или WesternUnion, также возможна оплата в ₽ на банковскую карту Сбербанк, Альфа-банк, ВТБ24, Тинькофф, первод Колибри или Золотая Корона по курсу продажи $ на день оплаты.
Телефон в Сеуле:</t>
    </r>
    <r>
      <rPr>
        <b/>
        <sz val="14"/>
        <color theme="1"/>
        <rFont val="Arial"/>
        <family val="2"/>
        <charset val="204"/>
      </rPr>
      <t xml:space="preserve"> +82-10-7329-4253 </t>
    </r>
    <r>
      <rPr>
        <sz val="14"/>
        <color theme="1"/>
        <rFont val="Arial"/>
        <family val="2"/>
        <charset val="204"/>
      </rPr>
      <t>(WhatsApp, Viber, KakaoTalk)-</t>
    </r>
    <r>
      <rPr>
        <b/>
        <sz val="14"/>
        <color theme="1"/>
        <rFont val="Arial"/>
        <family val="2"/>
        <charset val="204"/>
      </rPr>
      <t>Алексей Журавлев</t>
    </r>
    <r>
      <rPr>
        <sz val="14"/>
        <color theme="1"/>
        <rFont val="Arial"/>
        <family val="2"/>
        <charset val="204"/>
      </rPr>
      <t xml:space="preserve">, </t>
    </r>
    <r>
      <rPr>
        <b/>
        <sz val="14"/>
        <color theme="1"/>
        <rFont val="Arial"/>
        <family val="2"/>
        <charset val="204"/>
      </rPr>
      <t>+7-912-633-66-88</t>
    </r>
    <r>
      <rPr>
        <sz val="14"/>
        <color theme="1"/>
        <rFont val="Arial"/>
        <family val="2"/>
        <charset val="204"/>
      </rPr>
      <t xml:space="preserve"> (WhatsApp, Viber)
Е</t>
    </r>
    <r>
      <rPr>
        <i/>
        <sz val="14"/>
        <color theme="1"/>
        <rFont val="Arial"/>
        <family val="2"/>
        <charset val="204"/>
      </rPr>
      <t>сли изображение товара видно недостаточно хорошо, то увеличьте масштаб прайса в правом нижнем углу</t>
    </r>
  </si>
  <si>
    <t>Описание</t>
  </si>
  <si>
    <t xml:space="preserve"> </t>
  </si>
  <si>
    <t>Сумма заказа, ₩:</t>
  </si>
  <si>
    <t>Казахстан,
Украина</t>
  </si>
  <si>
    <t>Казахстан</t>
  </si>
  <si>
    <t>Мои расчёты Войти Обратная связь</t>
  </si>
  <si>
    <t>Каталог банков</t>
  </si>
  <si>
    <t>Обмен валюты</t>
  </si>
  <si>
    <t>Каталог НПФ</t>
  </si>
  <si>
    <t>Рейтинг НПФ</t>
  </si>
  <si>
    <t>Отзывы</t>
  </si>
  <si>
    <t>Микрозаймы</t>
  </si>
  <si>
    <t>Займы под авто</t>
  </si>
  <si>
    <t>Каско</t>
  </si>
  <si>
    <t>ОСАГО</t>
  </si>
  <si>
    <t>ВЗР</t>
  </si>
  <si>
    <t>Рейтинг страховых компаний</t>
  </si>
  <si>
    <t>Каталог страховых компаний</t>
  </si>
  <si>
    <t>ПАО Банк «ФК Открытие»</t>
  </si>
  <si>
    <t>Кредиты наличными с онлайн заявкой</t>
  </si>
  <si>
    <t>Почта Банк</t>
  </si>
  <si>
    <t>Карты беспроцентной рассрочки</t>
  </si>
  <si>
    <t>Банковский помощник</t>
  </si>
  <si>
    <t>Отзывы о банках</t>
  </si>
  <si>
    <t>Либерти Страхование</t>
  </si>
  <si>
    <t>ЭРГО Жизнь</t>
  </si>
  <si>
    <t>АИГ</t>
  </si>
  <si>
    <t xml:space="preserve">Выберите предложение </t>
  </si>
  <si>
    <t>Страховые компании на карте</t>
  </si>
  <si>
    <t>Страхование автомобилей</t>
  </si>
  <si>
    <t>Страховой помощник</t>
  </si>
  <si>
    <t>Отзывы о каско</t>
  </si>
  <si>
    <t>Отзывы об ОСАГО</t>
  </si>
  <si>
    <t>Отзывы об обслуживании</t>
  </si>
  <si>
    <t xml:space="preserve">Выберите микрозайм </t>
  </si>
  <si>
    <t>Займ за день</t>
  </si>
  <si>
    <t>Займ за час</t>
  </si>
  <si>
    <t>Займ за 5 минут</t>
  </si>
  <si>
    <t>Займ без проверки</t>
  </si>
  <si>
    <t>С доставкой курьером</t>
  </si>
  <si>
    <t>Займ на счет в банке</t>
  </si>
  <si>
    <t>Займ от 500</t>
  </si>
  <si>
    <t>Займы онлайн</t>
  </si>
  <si>
    <t xml:space="preserve">Выберите МФО </t>
  </si>
  <si>
    <t>Быстроденьги</t>
  </si>
  <si>
    <t>Домашние деньги</t>
  </si>
  <si>
    <t>Честное слово</t>
  </si>
  <si>
    <t>Pay P.S.</t>
  </si>
  <si>
    <t>Moneyman</t>
  </si>
  <si>
    <t>Группа компаний АЭК</t>
  </si>
  <si>
    <t>Микро Капитал</t>
  </si>
  <si>
    <t>ПРОСТО! Кредит 24</t>
  </si>
  <si>
    <t xml:space="preserve">Выберите займ под авто </t>
  </si>
  <si>
    <t>Срочный займ до 500 тыс.</t>
  </si>
  <si>
    <t>Срочно до 1 млн. на год</t>
  </si>
  <si>
    <t>Займ под залог ПТС до 100 тыс. на полгода</t>
  </si>
  <si>
    <t>Срочный кредит под ПТС на год</t>
  </si>
  <si>
    <t>Деньги под залог ПТС на месяц</t>
  </si>
  <si>
    <t>Займ в автоломбарде на срок более года</t>
  </si>
  <si>
    <t>Займ под авто на год</t>
  </si>
  <si>
    <t>Займ под залог авто на месяц</t>
  </si>
  <si>
    <t xml:space="preserve">Выберите автоломбард </t>
  </si>
  <si>
    <t>Удобный</t>
  </si>
  <si>
    <t>Гарант</t>
  </si>
  <si>
    <t>Автоломбард-88</t>
  </si>
  <si>
    <t>АВТОЛОМБАРД 777</t>
  </si>
  <si>
    <t>Omoney</t>
  </si>
  <si>
    <t>Автоломбард СИТИ</t>
  </si>
  <si>
    <t>Гольфстрим</t>
  </si>
  <si>
    <t>АвтоДеньги</t>
  </si>
  <si>
    <t>03.10.2017 Процентная ставка по «Военной ипотеке» в Сбербанке снижена</t>
  </si>
  <si>
    <t>27.09.2017 Курсы повышения финансовой грамотности от Сбербанка</t>
  </si>
  <si>
    <t>27.09.2017 В 2018-ом году в Сбербанке будет запущен скоринг заемщиков по «цифровым следам»</t>
  </si>
  <si>
    <t>27.09.2017 В Сбербанке ускорили процедуру принятия решений по кредитам физлиц</t>
  </si>
  <si>
    <t>26.09.2017 Ставки по депозитам в Сбербанке повышаться не будут</t>
  </si>
  <si>
    <t>Вопросы и информация о курсах валют</t>
  </si>
  <si>
    <t>Обменный курс валют, условия изменения</t>
  </si>
  <si>
    <t>О проекте Контакты Реклама Обратная связь</t>
  </si>
  <si>
    <t>Создание портала — DD Planet</t>
  </si>
  <si>
    <t>HAIR CLINIC 
perfect hair fill-up (10ea) 
13ml x 10</t>
  </si>
  <si>
    <t>HAIR CLINIC 
perfect hair fill-up (20ea) 
13ml x 20</t>
  </si>
  <si>
    <t>HAIR CLINIC 
before keratin ppt 30ml 
30ml</t>
  </si>
  <si>
    <t>HAIR CLINIC 
before keratin ppt 150ml 
150ml</t>
  </si>
  <si>
    <t>HAIR CLINIC 
triplex natural shampoo pouch 10ml 
10ml</t>
  </si>
  <si>
    <t>HAIR CLINIC 
hydro lpp treatment pouch 10ml 
10ml</t>
  </si>
  <si>
    <t>HAIR CLINIC 
hydro lpp treatment 530ml 
530ml</t>
  </si>
  <si>
    <t>HAIR CLINIC 
hydro lpp treatment 150ml 
150ml</t>
  </si>
  <si>
    <t xml:space="preserve">HAIR CLINIC 
hydro lpp treatment 1000ml 
 </t>
  </si>
  <si>
    <t>HAIR CLINIC 
keratin lpp shampoo 530ml 
530ml</t>
  </si>
  <si>
    <t>HAIR CLINIC 
keratin lpp shampoo 150ml 
150ml</t>
  </si>
  <si>
    <t>HAIR CLINIC 
damaged protector acid shampoo  150ml 
150ml</t>
  </si>
  <si>
    <t>HAIR CLINIC 
damaged protector acid shampoo 900ml 
900ml</t>
  </si>
  <si>
    <t>HAIR CLINIC 
sleeping keratin ampoule 20ml*20ea 
20ml</t>
  </si>
  <si>
    <t>HAIR CLINIC 
 moisture balancing shampoo 530ml 
530ml</t>
  </si>
  <si>
    <t>HAIR CLINIC 
 moisture balancing conditioner 530ml 
530ml</t>
  </si>
  <si>
    <t>HAIR CLINIC 
keratin power glue 15ml*20ea 
15ml*20</t>
  </si>
  <si>
    <t>HAIR CLINIC 
keratin power glue 150ml 
150ml</t>
  </si>
  <si>
    <t>HAIR CLINIC 
keratin mix powder 3g * 30ea 
3g*30</t>
  </si>
  <si>
    <t>SPECIAL CLINIC 
ld programs 01 (tube type)*20ea 
20ml</t>
  </si>
  <si>
    <t>SPECIAL CLINIC 
ld programs 01 / 550ml 
550ml</t>
  </si>
  <si>
    <t>SPECIAL CLINIC 
ld programs/pre   
150ml</t>
  </si>
  <si>
    <t>HAIR ESSENCE 
premium argan hair oil   
100ml</t>
  </si>
  <si>
    <t>HAIR ESSENCE 
eco silking -hair essence   
150ml</t>
  </si>
  <si>
    <t>HAIR ESSENCE 
miracle volume essence  
250g</t>
  </si>
  <si>
    <t>HAIR ESSENCE 
miracle soothing serum   
250g</t>
  </si>
  <si>
    <t>HAIR ESSENCE 
perfect hair therapy 160ml 
160ml</t>
  </si>
  <si>
    <t>SCALP  
pure henna shampoo  
(cooling spa) 
200ml</t>
  </si>
  <si>
    <t>SCALP  
teatree scalp hair pack 
200g</t>
  </si>
  <si>
    <t>SCALP  
triplex natural shampoo 530ml 
530ml</t>
  </si>
  <si>
    <t>SCALP  
triplex natural shampoo 150ml 
150ml</t>
  </si>
  <si>
    <t>SCALP  
scalp helper hair tonic  
120ml</t>
  </si>
  <si>
    <t>SCALP  
scalp scaling spa ampoule 15ml * 20ea 
15ml</t>
  </si>
  <si>
    <t>PERM&amp;COLOR 
vogue silky magic straight perm  
500ml+500ml</t>
  </si>
  <si>
    <t>PERM&amp;COLOR 
seven perfect cover up( 3color) 
black,dark brown,natural brown  
500ml+500ml</t>
  </si>
  <si>
    <t>PERM&amp;COLOR 
mellow hair waxing manicure
( 16 color ) 
500ml</t>
  </si>
  <si>
    <t>PERM&amp;COLOR 
henna (powder type) 
(black,dark brown,light brown,brown
neutral,orange) 
100g</t>
  </si>
  <si>
    <t>PERM&amp;COLOR 
100% natural henna
natural brown/light brown  
100g</t>
  </si>
  <si>
    <t>PERM&amp;COLOR 
protein multi perm  
150ml</t>
  </si>
  <si>
    <t xml:space="preserve">acc 
wireless heating hair cap  
</t>
  </si>
  <si>
    <t>body 
The blissful bath - cotton 
530ml</t>
  </si>
  <si>
    <t>body 
The blissful bath - tulip  
530ml</t>
  </si>
  <si>
    <t>Lador</t>
  </si>
  <si>
    <t>обмен валют</t>
  </si>
  <si>
    <t>CoinMill.com - Обменные курсы валют</t>
  </si>
  <si>
    <t>Добро пожаловать! Login</t>
  </si>
  <si>
    <t>Конвертор курсов обмена валют Корейский Вон (KRW) и Доллар США (USD)</t>
  </si>
  <si>
    <t>rss</t>
  </si>
  <si>
    <t xml:space="preserve">Добавьте свой комментарий к этой странице </t>
  </si>
  <si>
    <t>Текущий валютный конвертор: Корейский Вон и Доллар США с обменными курсами от 22 января 2018 г..</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</si>
  <si>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</si>
  <si>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</si>
  <si>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</si>
  <si>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</si>
  <si>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</si>
  <si>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</si>
  <si>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19 января 2018 г. от Международный Валютный Фонд. Обменный курс доллар Соединенных Штатов приведен по состоянию на 19 января 2018 г. от Международный Валютный Фонд. Переводной коэффициент KRW состоит из 6 знаков. Переводной коэффициент USD состоит из 6 знаков.</t>
  </si>
  <si>
    <t>KRW</t>
  </si>
  <si>
    <t>USD</t>
  </si>
  <si>
    <t>coinmill.com</t>
  </si>
  <si>
    <t>0.94</t>
  </si>
  <si>
    <t>18.70</t>
  </si>
  <si>
    <t>46.76</t>
  </si>
  <si>
    <t>93.51</t>
  </si>
  <si>
    <t>187.02</t>
  </si>
  <si>
    <t>467.55</t>
  </si>
  <si>
    <t>1,000,000</t>
  </si>
  <si>
    <t>935.10</t>
  </si>
  <si>
    <t>2,000,000</t>
  </si>
  <si>
    <t>1870.21</t>
  </si>
  <si>
    <t>5,000,000</t>
  </si>
  <si>
    <t>4675.52</t>
  </si>
  <si>
    <t>10,000,000</t>
  </si>
  <si>
    <t>9351.04</t>
  </si>
  <si>
    <t>20,000,000</t>
  </si>
  <si>
    <t>18,702.07</t>
  </si>
  <si>
    <t>50,000,000</t>
  </si>
  <si>
    <t>46,755.18</t>
  </si>
  <si>
    <t>100,000,000</t>
  </si>
  <si>
    <t>93,510.36</t>
  </si>
  <si>
    <t>200,000,000</t>
  </si>
  <si>
    <t>187,020.73</t>
  </si>
  <si>
    <t>KRW курс</t>
  </si>
  <si>
    <t>19 января 2018 г.</t>
  </si>
  <si>
    <t>0.50</t>
  </si>
  <si>
    <t>1.00</t>
  </si>
  <si>
    <t>2.00</t>
  </si>
  <si>
    <t>5.00</t>
  </si>
  <si>
    <t>10.00</t>
  </si>
  <si>
    <t>20.00</t>
  </si>
  <si>
    <t>50.00</t>
  </si>
  <si>
    <t>100.00</t>
  </si>
  <si>
    <t>200.00</t>
  </si>
  <si>
    <t>500.00</t>
  </si>
  <si>
    <t>1000.00</t>
  </si>
  <si>
    <t>1,069,400</t>
  </si>
  <si>
    <t>2000.00</t>
  </si>
  <si>
    <t>2,138,800</t>
  </si>
  <si>
    <t>5000.00</t>
  </si>
  <si>
    <t>5,347,001</t>
  </si>
  <si>
    <t>10,000.00</t>
  </si>
  <si>
    <t>10,694,002</t>
  </si>
  <si>
    <t>20,000.00</t>
  </si>
  <si>
    <t>21,388,004</t>
  </si>
  <si>
    <t>50,000.00</t>
  </si>
  <si>
    <t>53,470,010</t>
  </si>
  <si>
    <t>100,000.00</t>
  </si>
  <si>
    <t>106,940,019</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</si>
  <si>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</si>
  <si>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</si>
  <si>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</si>
  <si>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</si>
  <si>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</si>
  <si>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</si>
  <si>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</si>
  <si>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</si>
  <si>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</si>
  <si>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</si>
  <si>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ADA</t>
  </si>
  <si>
    <t>AED</t>
  </si>
  <si>
    <t>AFN</t>
  </si>
  <si>
    <t>ALL</t>
  </si>
  <si>
    <t>AMD</t>
  </si>
  <si>
    <t>ANC</t>
  </si>
  <si>
    <t>ANG</t>
  </si>
  <si>
    <t>AOA</t>
  </si>
  <si>
    <t>ARDR</t>
  </si>
  <si>
    <t>ARG</t>
  </si>
  <si>
    <t>ARS</t>
  </si>
  <si>
    <t>AUD</t>
  </si>
  <si>
    <t>AUR</t>
  </si>
  <si>
    <t>AWG</t>
  </si>
  <si>
    <t>AZN</t>
  </si>
  <si>
    <t>BAM</t>
  </si>
  <si>
    <t>BBD</t>
  </si>
  <si>
    <t>BCH</t>
  </si>
  <si>
    <t>BCN</t>
  </si>
  <si>
    <t>BDT</t>
  </si>
  <si>
    <t>BET</t>
  </si>
  <si>
    <t>BGN</t>
  </si>
  <si>
    <t>BHD</t>
  </si>
  <si>
    <t>BIF</t>
  </si>
  <si>
    <t>BLC</t>
  </si>
  <si>
    <t>BMD</t>
  </si>
  <si>
    <t>BNB</t>
  </si>
  <si>
    <t>BND</t>
  </si>
  <si>
    <t>BOB</t>
  </si>
  <si>
    <t>BRL</t>
  </si>
  <si>
    <t>BSD</t>
  </si>
  <si>
    <t>BTB</t>
  </si>
  <si>
    <t>BTC</t>
  </si>
  <si>
    <t>BTG</t>
  </si>
  <si>
    <t>BTN</t>
  </si>
  <si>
    <t>BTS</t>
  </si>
  <si>
    <t>BWP</t>
  </si>
  <si>
    <t>BYN</t>
  </si>
  <si>
    <t>BZD</t>
  </si>
  <si>
    <t>CAD</t>
  </si>
  <si>
    <t>CDF</t>
  </si>
  <si>
    <t>CHF</t>
  </si>
  <si>
    <t>CLF</t>
  </si>
  <si>
    <t>CLP</t>
  </si>
  <si>
    <t>CNH</t>
  </si>
  <si>
    <t>CNY</t>
  </si>
  <si>
    <t>COP</t>
  </si>
  <si>
    <t>CRC</t>
  </si>
  <si>
    <t>CUC</t>
  </si>
  <si>
    <t>CVE</t>
  </si>
  <si>
    <t>CYP</t>
  </si>
  <si>
    <t>CZK</t>
  </si>
  <si>
    <t>DASH</t>
  </si>
  <si>
    <t>DEE</t>
  </si>
  <si>
    <t>DGC</t>
  </si>
  <si>
    <t>DJF</t>
  </si>
  <si>
    <t>DKK</t>
  </si>
  <si>
    <t>DMD</t>
  </si>
  <si>
    <t>DOP</t>
  </si>
  <si>
    <t>DZD</t>
  </si>
  <si>
    <t>EFL</t>
  </si>
  <si>
    <t>EGP</t>
  </si>
  <si>
    <t>EOS</t>
  </si>
  <si>
    <t>ERN</t>
  </si>
  <si>
    <t>ETB</t>
  </si>
  <si>
    <t>ETC</t>
  </si>
  <si>
    <t>ETH</t>
  </si>
  <si>
    <t>EUR</t>
  </si>
  <si>
    <t>FJD</t>
  </si>
  <si>
    <t>FKP</t>
  </si>
  <si>
    <t>FLO</t>
  </si>
  <si>
    <t>FLT</t>
  </si>
  <si>
    <t>FRC</t>
  </si>
  <si>
    <t>FRK</t>
  </si>
  <si>
    <t>FST</t>
  </si>
  <si>
    <t>FTC</t>
  </si>
  <si>
    <t>GBP</t>
  </si>
  <si>
    <t>GEL</t>
  </si>
  <si>
    <t>GHS</t>
  </si>
  <si>
    <t>GIP</t>
  </si>
  <si>
    <t>GLC</t>
  </si>
  <si>
    <t>GLD</t>
  </si>
  <si>
    <t>GMD</t>
  </si>
  <si>
    <t>GNF</t>
  </si>
  <si>
    <t>GTQ</t>
  </si>
  <si>
    <t>GYD</t>
  </si>
  <si>
    <t>HBN</t>
  </si>
  <si>
    <t>HKD</t>
  </si>
  <si>
    <t>HNL</t>
  </si>
  <si>
    <t>HRK</t>
  </si>
  <si>
    <t>HTG</t>
  </si>
  <si>
    <t>HUF</t>
  </si>
  <si>
    <t>ICX</t>
  </si>
  <si>
    <t>IDR</t>
  </si>
  <si>
    <t>ILS</t>
  </si>
  <si>
    <t>INR</t>
  </si>
  <si>
    <t>IQD</t>
  </si>
  <si>
    <t>IRR</t>
  </si>
  <si>
    <t>ISK</t>
  </si>
  <si>
    <t>IXC</t>
  </si>
  <si>
    <t>JEP</t>
  </si>
  <si>
    <t>JMD</t>
  </si>
  <si>
    <t>JOD</t>
  </si>
  <si>
    <t>JPY</t>
  </si>
  <si>
    <t>KES</t>
  </si>
  <si>
    <t>KGS</t>
  </si>
  <si>
    <t>KHR</t>
  </si>
  <si>
    <t>KMF</t>
  </si>
  <si>
    <t>KPW</t>
  </si>
  <si>
    <t>KWD</t>
  </si>
  <si>
    <t>KYD</t>
  </si>
  <si>
    <t>KZT</t>
  </si>
  <si>
    <t>LAK</t>
  </si>
  <si>
    <t>LBP</t>
  </si>
  <si>
    <t>LKR</t>
  </si>
  <si>
    <t>LRD</t>
  </si>
  <si>
    <t>LSK</t>
  </si>
  <si>
    <t>LSL</t>
  </si>
  <si>
    <t>LTC</t>
  </si>
  <si>
    <t>LTL</t>
  </si>
  <si>
    <t>LYD</t>
  </si>
  <si>
    <t>MAD</t>
  </si>
  <si>
    <t>MAX</t>
  </si>
  <si>
    <t>MDL</t>
  </si>
  <si>
    <t>MEC</t>
  </si>
  <si>
    <t>MGA</t>
  </si>
  <si>
    <t>MIOTA</t>
  </si>
  <si>
    <t>MKD</t>
  </si>
  <si>
    <t>MKR</t>
  </si>
  <si>
    <t>MMK</t>
  </si>
  <si>
    <t>MNC</t>
  </si>
  <si>
    <t>MNT</t>
  </si>
  <si>
    <t>MOP</t>
  </si>
  <si>
    <t>MRO</t>
  </si>
  <si>
    <t>MUR</t>
  </si>
  <si>
    <t>MVR</t>
  </si>
  <si>
    <t>MWK</t>
  </si>
  <si>
    <t>MXN</t>
  </si>
  <si>
    <t>MXV</t>
  </si>
  <si>
    <t>MYR</t>
  </si>
  <si>
    <t>MZN</t>
  </si>
  <si>
    <t>NAD</t>
  </si>
  <si>
    <t>NAS</t>
  </si>
  <si>
    <t>NEO</t>
  </si>
  <si>
    <t>NET</t>
  </si>
  <si>
    <t>NGN</t>
  </si>
  <si>
    <t>NIO</t>
  </si>
  <si>
    <t>NMC</t>
  </si>
  <si>
    <t>NOK</t>
  </si>
  <si>
    <t>NPR</t>
  </si>
  <si>
    <t>NVC</t>
  </si>
  <si>
    <t>NXT</t>
  </si>
  <si>
    <t>NZD</t>
  </si>
  <si>
    <t>OMG</t>
  </si>
  <si>
    <t>OMR</t>
  </si>
  <si>
    <t>ORB</t>
  </si>
  <si>
    <t>PAB</t>
  </si>
  <si>
    <t>PEN</t>
  </si>
  <si>
    <t>PGK</t>
  </si>
  <si>
    <t>PHP</t>
  </si>
  <si>
    <t>PHS</t>
  </si>
  <si>
    <t>PKR</t>
  </si>
  <si>
    <t>PLN</t>
  </si>
  <si>
    <t>POT</t>
  </si>
  <si>
    <t>PPC</t>
  </si>
  <si>
    <t>PPT</t>
  </si>
  <si>
    <t>PTC</t>
  </si>
  <si>
    <t>PXC</t>
  </si>
  <si>
    <t>PYG</t>
  </si>
  <si>
    <t>QAR</t>
  </si>
  <si>
    <t>QRK</t>
  </si>
  <si>
    <t>QTUM</t>
  </si>
  <si>
    <t>RDD</t>
  </si>
  <si>
    <t>REP</t>
  </si>
  <si>
    <t>RON</t>
  </si>
  <si>
    <t>RSD</t>
  </si>
  <si>
    <t>RUB</t>
  </si>
  <si>
    <t>RWF</t>
  </si>
  <si>
    <t>SAR</t>
  </si>
  <si>
    <t>SBD</t>
  </si>
  <si>
    <t>SCR</t>
  </si>
  <si>
    <t>SDG</t>
  </si>
  <si>
    <t>SDR</t>
  </si>
  <si>
    <t>SEK</t>
  </si>
  <si>
    <t>SGD</t>
  </si>
  <si>
    <t>SHP</t>
  </si>
  <si>
    <t>SLL</t>
  </si>
  <si>
    <t>SLR</t>
  </si>
  <si>
    <t>SNT</t>
  </si>
  <si>
    <t>SOS</t>
  </si>
  <si>
    <t>SRD</t>
  </si>
  <si>
    <t>STD</t>
  </si>
  <si>
    <t>STEEM</t>
  </si>
  <si>
    <t>STRAT</t>
  </si>
  <si>
    <t>SXC</t>
  </si>
  <si>
    <t>SYP</t>
  </si>
  <si>
    <t>SZL</t>
  </si>
  <si>
    <t>TAG</t>
  </si>
  <si>
    <t>TGC</t>
  </si>
  <si>
    <t>THB</t>
  </si>
  <si>
    <t>TIX</t>
  </si>
  <si>
    <t>TJS</t>
  </si>
  <si>
    <t>TMT</t>
  </si>
  <si>
    <t>TND</t>
  </si>
  <si>
    <t>TOP</t>
  </si>
  <si>
    <t>TRC</t>
  </si>
  <si>
    <t>TRX</t>
  </si>
  <si>
    <t>TRY</t>
  </si>
  <si>
    <t>TTD</t>
  </si>
  <si>
    <t>TWD</t>
  </si>
  <si>
    <t>TZS</t>
  </si>
  <si>
    <t>UAH</t>
  </si>
  <si>
    <t>UGX</t>
  </si>
  <si>
    <t>UNO</t>
  </si>
  <si>
    <t>USDT</t>
  </si>
  <si>
    <t>UYU</t>
  </si>
  <si>
    <t>UZS</t>
  </si>
  <si>
    <t>VEF</t>
  </si>
  <si>
    <t>VEN</t>
  </si>
  <si>
    <t>VERI</t>
  </si>
  <si>
    <t>VND</t>
  </si>
  <si>
    <t>VRC</t>
  </si>
  <si>
    <t>VTC</t>
  </si>
  <si>
    <t>VUV</t>
  </si>
  <si>
    <t>WDC</t>
  </si>
  <si>
    <t>WST</t>
  </si>
  <si>
    <t>XAF</t>
  </si>
  <si>
    <t>XAG</t>
  </si>
  <si>
    <t>XAL</t>
  </si>
  <si>
    <t>XAU</t>
  </si>
  <si>
    <t>XCC</t>
  </si>
  <si>
    <t>XCD</t>
  </si>
  <si>
    <t>XCP</t>
  </si>
  <si>
    <t>XDG</t>
  </si>
  <si>
    <t>XEM</t>
  </si>
  <si>
    <t>XIC</t>
  </si>
  <si>
    <t>XJO</t>
  </si>
  <si>
    <t>XLM</t>
  </si>
  <si>
    <t>XMR</t>
  </si>
  <si>
    <t>XMS</t>
  </si>
  <si>
    <t>XMT</t>
  </si>
  <si>
    <t>XOF</t>
  </si>
  <si>
    <t>XPD</t>
  </si>
  <si>
    <t>XPF</t>
  </si>
  <si>
    <t>XPM</t>
  </si>
  <si>
    <t>XPT</t>
  </si>
  <si>
    <t>XRB</t>
  </si>
  <si>
    <t>XRP</t>
  </si>
  <si>
    <t>XSC</t>
  </si>
  <si>
    <t>XVG</t>
  </si>
  <si>
    <t>YAC</t>
  </si>
  <si>
    <t>YER</t>
  </si>
  <si>
    <t>ZAR</t>
  </si>
  <si>
    <t>ZCP</t>
  </si>
  <si>
    <t>ZEC</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</si>
  <si>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</si>
  <si>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</si>
  <si>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</si>
  <si>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</si>
  <si>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</si>
  <si>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</si>
  <si>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Авторские права защищены (C) 2003-2018 Stephen Ostermiller | Политика конфиденциальности</t>
  </si>
  <si>
    <t>ВТБ</t>
  </si>
  <si>
    <t>Онлайн конвертер валют</t>
  </si>
  <si>
    <t>Курсы криптовалют</t>
  </si>
  <si>
    <t>Актуальные курсы обмена валют (EUR, USD) в банке Сбербанк России в Москве на 22 января 2018.</t>
  </si>
  <si>
    <t>Курсы валют</t>
  </si>
  <si>
    <t>Покупка</t>
  </si>
  <si>
    <t>Продажа</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</si>
  <si>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</si>
  <si>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</si>
  <si>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</si>
  <si>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</si>
  <si>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</si>
  <si>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</si>
  <si>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Для обмена валюты в Сбербанке России вам необходимо уточнить текущие курсы (продажа USD - 58,56, покупка USD - 55,44, продажа евро - 71,51, покупка евро - 68,01) по телефону 8 800 5555550 или в ближайжем отделение банка.</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</si>
  <si>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</si>
  <si>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</si>
  <si>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</si>
  <si>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</si>
  <si>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</si>
  <si>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</si>
  <si>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</si>
  <si>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</si>
  <si>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</si>
  <si>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8(800)555-55-50</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</si>
  <si>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</si>
  <si>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</si>
  <si>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</si>
  <si>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</si>
  <si>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</si>
  <si>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</si>
  <si>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</si>
  <si>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</si>
  <si>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</si>
  <si>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</si>
  <si>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</si>
  <si>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</si>
  <si>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</si>
  <si>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</si>
  <si>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</si>
  <si>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</si>
  <si>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</si>
  <si>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Москва, Первомайская улица, 106А</t>
  </si>
  <si>
    <t>Пн.:с 10:00 до 19:00</t>
  </si>
  <si>
    <t>Вт.:с 10:00 до 19:00</t>
  </si>
  <si>
    <t>Ср.:с 10:00 до 19:00</t>
  </si>
  <si>
    <t>Чт.:с 10:00 до 19:00</t>
  </si>
  <si>
    <t>Пт.:с 10:00 до 19:00</t>
  </si>
  <si>
    <t>Доп.офис №9038/01017</t>
  </si>
  <si>
    <t>Москва, Профсоюзная улица, 32к1</t>
  </si>
  <si>
    <t>Все отделения банка «Сбербанк России»</t>
  </si>
  <si>
    <t>Курсы валют других банков</t>
  </si>
  <si>
    <t>Банк</t>
  </si>
  <si>
    <t>Время</t>
  </si>
  <si>
    <t>Продажа $</t>
  </si>
  <si>
    <t>Покупка $</t>
  </si>
  <si>
    <t>Продажа €</t>
  </si>
  <si>
    <t>Покупка €</t>
  </si>
  <si>
    <t>Все курсы обмена валют в банках Москвы</t>
  </si>
  <si>
    <t xml:space="preserve">Сбербанк Россиипо 222 отзывам </t>
  </si>
  <si>
    <t>Отделения (502) Банкоматы (2064)</t>
  </si>
  <si>
    <t>c 20.01.2018</t>
  </si>
  <si>
    <t>56,59 -0,17</t>
  </si>
  <si>
    <t>69,40 +0,14</t>
  </si>
  <si>
    <t>Курсы еще 89 банков</t>
  </si>
  <si>
    <t>Информация обновлена 22.01.2018 в 13:00</t>
  </si>
  <si>
    <t>Дата обновления: 01.11.2017</t>
  </si>
  <si>
    <t>© 2018 Выберу.ру</t>
  </si>
  <si>
    <t xml:space="preserve">Base Makeup
Miracle Fit Contour Stick_Pink Coral
 6.5g </t>
  </si>
  <si>
    <t xml:space="preserve">Base Makeup
Miracle Fit Contour Stick_Shading Dark
 6.5g </t>
  </si>
  <si>
    <t xml:space="preserve">Base Makeup
Miracle Fit Contour Stick_Shading Medium
 6.5g </t>
  </si>
  <si>
    <t xml:space="preserve">Base Makeup
Miracle Fit Contour Stick_Highlighting Soft Beam
 6.5g </t>
  </si>
  <si>
    <t xml:space="preserve">Base Makeup
Miracle Fit Essence Foundation_Light Beige(21)
 30ml </t>
  </si>
  <si>
    <t xml:space="preserve">Base Makeup
Miracle Fit Essence Foundation_Natural Beige(23)
 30ml </t>
  </si>
  <si>
    <t xml:space="preserve">Base Makeup
Miracle Fit Essence Concealer_Light Beige(21)
 6g </t>
  </si>
  <si>
    <t xml:space="preserve">Base Makeup
Miracle Fit Essence Concealer_Natural Beige(23)
 6g </t>
  </si>
  <si>
    <t xml:space="preserve">Base Makeup
Let Me Know CC Cream
 30ml </t>
  </si>
  <si>
    <t xml:space="preserve">Base Makeup
V-Line Lift Up CC Cream
 30ml </t>
  </si>
  <si>
    <t xml:space="preserve">Base Makeup
Telling U CC Cream
 30ml </t>
  </si>
  <si>
    <t xml:space="preserve">Base Makeup
Finish Up BB Cream
 30ml </t>
  </si>
  <si>
    <t xml:space="preserve">Base Makeup
Cover Up Skin Perfecter Light Beige (21)
 30ml </t>
  </si>
  <si>
    <t xml:space="preserve">Base Makeup
Cover Up Skin Perfecter Natural Beige (23)
 30ml </t>
  </si>
  <si>
    <t xml:space="preserve">Base Makeup
The Flower water pact_#1 Light Beige
 15g </t>
  </si>
  <si>
    <t xml:space="preserve">Base Makeup
The Flower water pact_#2 Natural Beige
 15g </t>
  </si>
  <si>
    <t xml:space="preserve">Base Makeup
Natural CC Cushion_ Light CC (21)
 15g </t>
  </si>
  <si>
    <t xml:space="preserve">Base Makeup
Natural CC Cushion_ Natural CC (23)
 15g </t>
  </si>
  <si>
    <t xml:space="preserve">Base Makeup
The Premium Snow White Cushion 
 11g </t>
  </si>
  <si>
    <t xml:space="preserve">Eye Makeup
Skinny Real Quick Eye Liner(Renewal)_Skinny Black
 0.55ml </t>
  </si>
  <si>
    <t xml:space="preserve">Eye Makeup
Skinny Real Quick Eye Liner(Renewal)_Skinny Brown
 0.55ml </t>
  </si>
  <si>
    <t xml:space="preserve">Eye Makeup
Twinkle Waterproof Gel Pencil Liner_01 Moca Brown
 0.5g </t>
  </si>
  <si>
    <t xml:space="preserve">Eye Makeup
Twinkle Waterproof Gel Pencil Liner_02 Beige Shine
 0.5g </t>
  </si>
  <si>
    <t xml:space="preserve">Eye Makeup
Twinkle Waterproof Gel Pencil Liner_03 Gold Beige
 0.5g </t>
  </si>
  <si>
    <t xml:space="preserve">Eye Makeup
Twinkle Waterproof Gel Pencil Liner_04 Warm Bronze
 0.5g </t>
  </si>
  <si>
    <t xml:space="preserve">Eye Makeup
Twinkle Waterproof Gel Pencil Liner_05 Choco Brown
 0.5g </t>
  </si>
  <si>
    <t xml:space="preserve">Eye Makeup
Twinkle Waterproof Gel Pencil Liner_06 Brgundy
 0.5g </t>
  </si>
  <si>
    <t xml:space="preserve">Eye Makeup
Twinkle Waterproof Gel Pencil Liner_07 Dark Purple
 0.5g </t>
  </si>
  <si>
    <t xml:space="preserve">Eye Makeup
Twinkle Waterproof Gel Pencil Liner_08 Golen Khaki
 0.5g </t>
  </si>
  <si>
    <t xml:space="preserve">Eye Makeup
Twinkle Waterproof Gel Pencil Liner_09 Metalic Ash
 0.5g </t>
  </si>
  <si>
    <t xml:space="preserve">Eye Makeup
Twinkle Waterproof Gel Pencil Liner_10 Deep Black
 0.5g </t>
  </si>
  <si>
    <t xml:space="preserve">Eye Makeup
Twinkle Waterproof Gel Pencil Liner_11 Real Black
 0.5g </t>
  </si>
  <si>
    <t xml:space="preserve">Eye Makeup
Choco Smudge Eyebrow_Dark Choco
 5g </t>
  </si>
  <si>
    <t xml:space="preserve">Eye Makeup
Choco Smudge Eyebrow _Milk Choco
 5g </t>
  </si>
  <si>
    <t xml:space="preserve">Lip Makeup
Fitting Forever Single Shadow_#Moment(Beige Brown)
 3g </t>
  </si>
  <si>
    <t xml:space="preserve">Lip Makeup
Fitting Forever Single Shadow_#Day(Pearl Beige)
 3g </t>
  </si>
  <si>
    <t xml:space="preserve">Lip Makeup
Fitting Forever Single Shadow_#Memory(Warm Brown)
 3g </t>
  </si>
  <si>
    <t xml:space="preserve">Lip Makeup
Fitting Forever Single Shadow_#Girl(Light Pink)
 3g </t>
  </si>
  <si>
    <t xml:space="preserve">Lip Makeup
Fitting Forever Single Shadow_#Nude(Skin Beige)
 3g </t>
  </si>
  <si>
    <t xml:space="preserve">Lip Makeup
Fitting Forever Single Shadow_#Sweet(Coral Pink)
 3g </t>
  </si>
  <si>
    <t xml:space="preserve">Lip Makeup
Fitting Forever Single Shadow_#Mind(Natural Peach)
 3g </t>
  </si>
  <si>
    <t xml:space="preserve">Lip Makeup
Fitting Forever Single Shadow_#Shade(Ash Brown)
 3g </t>
  </si>
  <si>
    <t xml:space="preserve">Lip Makeup
Fitting Forever Single Shadow_#Bitter(Choco Brown)
 3g </t>
  </si>
  <si>
    <t xml:space="preserve">Lip Makeup
Fitting Forever Single Shadow_#Night(Deep Brown)
 3g </t>
  </si>
  <si>
    <t xml:space="preserve">Lip Makeup
Fitting Forever Single Shadow_#Milk Chocolate
 2.5g </t>
  </si>
  <si>
    <t xml:space="preserve">Lip Makeup
Fitting Forever Single Shadow_#Vanilla Sugar
 2.5g </t>
  </si>
  <si>
    <t xml:space="preserve">Lip Makeup
Fitting Forever Single Shadow_#Brownie
 2.5g </t>
  </si>
  <si>
    <t xml:space="preserve">Lip Makeup
Fitting Forever Single Shadow_#Cotton Candy
 2.5g </t>
  </si>
  <si>
    <t xml:space="preserve">Lip Makeup
Fitting Forever Single Shadow_#Peach Cream
 2.5g </t>
  </si>
  <si>
    <t xml:space="preserve">Lip Makeup
Fitting Forever Single Shadow_#Pink Salt
 2.5g </t>
  </si>
  <si>
    <t xml:space="preserve">Lip Makeup
Fitting Forever Lip Stick #01 Rose Pink
 3.5g </t>
  </si>
  <si>
    <t xml:space="preserve">Lip Makeup
Fitting Forever Lip Stick #02 Peach
 3.5g </t>
  </si>
  <si>
    <t xml:space="preserve">Lip Makeup
Fitting Forever Lip Stick #03 Red
 3.5g </t>
  </si>
  <si>
    <t xml:space="preserve">Lip Makeup
Fitting Forever Lip Stick #04 Vivid Pink
 3.5g </t>
  </si>
  <si>
    <t xml:space="preserve">Lip Makeup
Fitting Forever Lip Stick #05 Light Pink
 3.5g </t>
  </si>
  <si>
    <t xml:space="preserve">Lip Makeup
Fitting Forever Lip Stick #06 Red Burgundy
 3.5g </t>
  </si>
  <si>
    <t xml:space="preserve">Lip Makeup
Fitting Forever Lip Stick #7 Apricot
 3.5g </t>
  </si>
  <si>
    <t xml:space="preserve">Lip Makeup
Fitting Forever Lip Stick #8 Peach Pink
 3.5g </t>
  </si>
  <si>
    <t xml:space="preserve">Lip Makeup
Fitting Forever Lip Stick #9 Blossom Pink
 3.5g </t>
  </si>
  <si>
    <t xml:space="preserve">Lip Makeup
Fitting Forever Lip Stick #10 Raspberry Pink
 3.5g </t>
  </si>
  <si>
    <t xml:space="preserve">Lip Makeup
Sweet Glam Tint Glow_Baby Pink
 3.5g </t>
  </si>
  <si>
    <t xml:space="preserve">Lip Makeup
Sweet Glam Tint Glow_Juicy Orange
 3.5g </t>
  </si>
  <si>
    <t xml:space="preserve">Lip Makeup
Sweet Glam Tint Glow_Funky Pink
 3.5g </t>
  </si>
  <si>
    <t xml:space="preserve">Lip Makeup
Sweet Glam Tint Glow_Lollipop Pink
 3.5g </t>
  </si>
  <si>
    <t xml:space="preserve">Lip Makeup
Sweet Glam Tint Glow_Chic Burgundy
 3.5g </t>
  </si>
  <si>
    <t xml:space="preserve">Lip Makeup
Sweet Glam Tint Glow_Vanilla Peach
 3.5g </t>
  </si>
  <si>
    <t xml:space="preserve">Lip Makeup
Sweet Glam Tint Glow_Fuchsia Purple
 3.5g </t>
  </si>
  <si>
    <t xml:space="preserve">Lip Makeup
Sweet Glam Two Tone Glow_Chic Red
 3.8g </t>
  </si>
  <si>
    <t xml:space="preserve">Lip Makeup
Sweet Glam Two Tone Glow_Lollipop Pink
 3.8g </t>
  </si>
  <si>
    <t xml:space="preserve">Lip Makeup
Sweet Glam Two Tone Glow_Juicy Orange
 3.8g </t>
  </si>
  <si>
    <t xml:space="preserve">Lip Makeup
Sweet Glam Two Tone Glow_Fresh Coral
 3.8g </t>
  </si>
  <si>
    <t xml:space="preserve">Lip Makeup
Sweet Glam Two Tone Glow_Rose Pink
 3.8g </t>
  </si>
  <si>
    <t xml:space="preserve">Lip Makeup
Ice Cream Tint Glow_ Ice mandarin
 3.5g </t>
  </si>
  <si>
    <t xml:space="preserve">Lip Makeup
Ice Cream Tint Glow_ Ice watermelon
 3.5g </t>
  </si>
  <si>
    <t xml:space="preserve">Lip Makeup
Ice Cream Tint Glow_ Ice strawberry 
 3.5g </t>
  </si>
  <si>
    <t xml:space="preserve">Lip Makeup
Ice Cream Tint Glow_ Ice peach
 3.5g </t>
  </si>
  <si>
    <t xml:space="preserve">Lip Makeup
Sweet glam tint lip gloss_Coral Peach
 10ml </t>
  </si>
  <si>
    <t xml:space="preserve">Tattoo
Tattoo Eye Brow Tint Pack_#01 Café Latte
 8g </t>
  </si>
  <si>
    <t xml:space="preserve">Tattoo
Tattoo Eye Brow Tint Pack_#02 Café Mocha
 8g </t>
  </si>
  <si>
    <t xml:space="preserve">Tattoo
Tattoo Eye Brow Tint Pack_#03 Choco Frappuccino
 8g </t>
  </si>
  <si>
    <t xml:space="preserve">Tattoo
Tattoo Eye Brow Tint Pack_#04 Espresso
 8g </t>
  </si>
  <si>
    <t xml:space="preserve">Tattoo
Tattoo Cover Cushion_#21 Light Beige(Pink Edition)
 14g </t>
  </si>
  <si>
    <t xml:space="preserve">Tattoo
Tattoo Cover Cushion_#23 Natural Beige(Pink Edition)
 14g </t>
  </si>
  <si>
    <t xml:space="preserve">Tattoo
Tattoo Lip Tint Pack_#01 Cherry Red
 10g </t>
  </si>
  <si>
    <t xml:space="preserve">Tattoo
Tattoo Lip Tint Pack_#02 Scarlet Red
 10g </t>
  </si>
  <si>
    <t xml:space="preserve">Tattoo
Tattoo Lip Tint Pack_#03 Candy Orange 
 10g </t>
  </si>
  <si>
    <t xml:space="preserve">Tattoo
Tattoo Lip Tint Pack_#04 Lovely Pink
 10g </t>
  </si>
  <si>
    <t xml:space="preserve">Tattoo
Tattoo Lip Tint Pack_#05 Plum Purple
 10g </t>
  </si>
  <si>
    <t xml:space="preserve">Tattoo
Tattoo Color Lipnicure_Poison Red
 4 g </t>
  </si>
  <si>
    <t xml:space="preserve">Tattoo
Tattoo Color Lipnicure_Pink Holic
 4 g </t>
  </si>
  <si>
    <t xml:space="preserve">Tattoo
Tattoo Color Lipnicure_Charming Coral
 4 g </t>
  </si>
  <si>
    <t xml:space="preserve">Tattoo
Tattoo Color Lipnicure_Top Coat
 3.8 g </t>
  </si>
  <si>
    <t xml:space="preserve">Remover
Oil-Free Lip &amp; Eye Remover
 100ml </t>
  </si>
  <si>
    <t>Snow White
Snow White Milky Pack
200g</t>
  </si>
  <si>
    <t>Snow White
Snow White Cream
50g</t>
  </si>
  <si>
    <t>Snow White
Snow White Milky Lotion
120g</t>
  </si>
  <si>
    <t>Snow White
Snow White Spot Gel
65g</t>
  </si>
  <si>
    <t>Snow White
Snow White Essence
30g</t>
  </si>
  <si>
    <t>Snow White
Snow White Skin Booster
152ml</t>
  </si>
  <si>
    <t>Snow White
Snow White Moisture Cream
50g</t>
  </si>
  <si>
    <t>Snow White
The Premium Snow White Toning Cream 
50ml</t>
  </si>
  <si>
    <t>Black Out Pore
Black Out Pore Peel-Off Pack
100ml</t>
  </si>
  <si>
    <t>Black Out Pore
Black Out Pore Minimizing Pack 
100g</t>
  </si>
  <si>
    <t>Black Out Pore
Black Out Pore Clean Toner
250ml</t>
  </si>
  <si>
    <t>Black Out Pore
Black Out Pore Clean Remover
100ml</t>
  </si>
  <si>
    <t>Black Out Pore
Black Out Pore 3-Step Nose Pack_5P
7g*5</t>
  </si>
  <si>
    <t>24K Gold
24K Gold Premium First Essence
150ml</t>
  </si>
  <si>
    <t>24K Gold
24K Gold Premium First Cream
50g</t>
  </si>
  <si>
    <t>24K Gold
24K Gold Premium First Serum
30ml</t>
  </si>
  <si>
    <t>SYN-AKE
SYN-AKE Anti Wrinkle &amp; Whitening Toner
150ml</t>
  </si>
  <si>
    <t>SYN-AKE
SYN-AKE Anti Wrinkle &amp; Whitening Emulsion
150ml</t>
  </si>
  <si>
    <t>SYN-AKE
SYN-AKE Anti Wrinkle &amp; Whitening Ampoule
30ml</t>
  </si>
  <si>
    <t>SYN-AKE
SYN-AKE Anti Wrinkle &amp; Whitening Cream
50g</t>
  </si>
  <si>
    <t>SYN-AKE
SYN-AKE Anti Wrinkle &amp; Whitening Eye Cream
15g</t>
  </si>
  <si>
    <t>Snail Repairing
Snail Repairing Toner
150ml</t>
  </si>
  <si>
    <t>Snail Repairing
Snail Repairing Essence
60ml</t>
  </si>
  <si>
    <t>Snail Repairing
Snail Repairing Emulsion
150ml</t>
  </si>
  <si>
    <t>Snail Repairing
Snail Repairing Gel Cream
50g</t>
  </si>
  <si>
    <t>Snail Repairing
Snail Repairing Cream
50g</t>
  </si>
  <si>
    <t>Snail Repairing
Snail Repairing Eye Cream
30g</t>
  </si>
  <si>
    <t>Snail Repairing
Snail Repairing Foam Cleanser
100ml</t>
  </si>
  <si>
    <t>Starting Treatment
Starting Treatment Essence
155ml</t>
  </si>
  <si>
    <t>Starting Treatment
Starting Treatment Eye Cream
30g</t>
  </si>
  <si>
    <t>Starting Treatment
Starting Treatment Cream
50g</t>
  </si>
  <si>
    <t>Starting Treatment
Starting Treatment Aura Mist
100ml</t>
  </si>
  <si>
    <t>Starting Treatment
Starting Treatment Essence_Rose Edition
150ml</t>
  </si>
  <si>
    <t>Starting Treatment
Starting Treatment Eye Cream_Rose Edition
30g</t>
  </si>
  <si>
    <t>Bee Venom AC
Bee Venom AC Contorl Mist
100ml</t>
  </si>
  <si>
    <t>Bee Venom AC
Bee Venom AC Control Spot Cream
30g</t>
  </si>
  <si>
    <t>Hyaluron
Hyaluron Soft Micro-Peel Toner
500ml</t>
  </si>
  <si>
    <t>Hyaluron
Hyaluron Aqua Micro-Peel Cream
70g</t>
  </si>
  <si>
    <t>Hug Me
Hug Me Moisture Steam Hand Cream_Floral
30 ml</t>
  </si>
  <si>
    <t>Hug Me
Hug Me Moisture Steam Hand Cream_Musk
30 ml</t>
  </si>
  <si>
    <t>Hug Me
Hug Me Moisture Steam Hand Cream_Citrus
30 ml</t>
  </si>
  <si>
    <t>Hug Me
Hug Me Moisture Steam Cream_Musk
80 g</t>
  </si>
  <si>
    <t>Hug Me
Hug Me Moisture Steam Hand Cream_Floral
80 g</t>
  </si>
  <si>
    <t>Hug Me
Hug Me Moisture Steam Cream_Citrus
80 g</t>
  </si>
  <si>
    <t>Fresh Toner
Rose Floral Softening Toner
248ml</t>
  </si>
  <si>
    <t>Fresh Toner
Milk Brightening Toner 
248ml</t>
  </si>
  <si>
    <t>Fresh Toner
Aloe Soothing Moist Toner
248ml</t>
  </si>
  <si>
    <t>Fresh Toner
Witchhazel Pore Clear Toner
248ml</t>
  </si>
  <si>
    <t>Fresh Toner
Tea Tree Refresh Calming Toner
248ml</t>
  </si>
  <si>
    <t>Multi Cell
Multi Cell Night Repair Ampoule
50ml</t>
  </si>
  <si>
    <t>Multi Cell
Multi Cell Night Repair Eye Cream
15g</t>
  </si>
  <si>
    <t>Lemon Sparkling
Lemon Sparkling Peeling Gel 
120ml</t>
  </si>
  <si>
    <t>Lemon Sparkling
Lemon Sparkling Cleansing Foam 
120g</t>
  </si>
  <si>
    <t>Lemon Sparkling
Lemon Sparkling Peeling Pad
70 pads / 130</t>
  </si>
  <si>
    <t>Lemon Sparkling
Lemon Sparkling Cleansing Oil
150ml</t>
  </si>
  <si>
    <t>So Fast
Premium So Fast Hair Booster Shampoo
360ml</t>
  </si>
  <si>
    <t>So Fast
Premium So Fast Hair Booster Pack
150ml</t>
  </si>
  <si>
    <t>So Fast
Premium So Fast Hair Booster Treatment
360ml</t>
  </si>
  <si>
    <t>So Fast
So Fast Scalp Solution Shampoo
500ml</t>
  </si>
  <si>
    <t>So Fast
All New Premium So Fast Shampoo
250ml</t>
  </si>
  <si>
    <t>So Fast
All New Premium So Fast Treatment
250ml</t>
  </si>
  <si>
    <t>Mu-Coating 
Mu-Coating LPP Repair Treatment
480g</t>
  </si>
  <si>
    <t>Mu-Coating 
Mu-Coating silk protein ample
15ml</t>
  </si>
  <si>
    <t>Sun
UV Cut High Protection Sun Cream
30g</t>
  </si>
  <si>
    <t>Sun
Natural Daily Pure Sun Stick
6g</t>
  </si>
  <si>
    <t>Sun
Natural Daily Pure Sun Cream
30g</t>
  </si>
  <si>
    <t>Sun
Thanakha Mild Sun Cream SPF47,PA+++
100g</t>
  </si>
  <si>
    <t>Sun
Thanakha Aqua Sun Lotion SPF35,PA+++
100g</t>
  </si>
  <si>
    <t>Special
MAYU Healing Facial Cream
70g</t>
  </si>
  <si>
    <t>Special
Black Snail Original Cream
50g</t>
  </si>
  <si>
    <t>Special
Prestige Repairing Cream
50g</t>
  </si>
  <si>
    <t>Special
Black Snail All In One Treatment Shampoo 
250ml</t>
  </si>
  <si>
    <t>Nature Recipe Mask
Nature Recipe Mask Pack_Aloe 10P
20g*10</t>
  </si>
  <si>
    <t>Nature Recipe Mask
Nature Recipe Mask Pack_Pearl 10P
20g*10</t>
  </si>
  <si>
    <t>Nature Recipe Mask
Nature Recipe Mask Pack_Honey 10P
20g*10</t>
  </si>
  <si>
    <t>Nature Recipe Mask
Nature Recipe Mask Pack_Pomegranate 10P
20g*10</t>
  </si>
  <si>
    <t>Nature Recipe Mask
Nature Recipe Mask Pack_Tea Tree 10P
20g*10</t>
  </si>
  <si>
    <t>Functional Mask
Mayu Deep Nutrition Mask Pack_10p
20g*10</t>
  </si>
  <si>
    <t>Functional Mask
Snail Intensive Mask Pack_10p
20g*10</t>
  </si>
  <si>
    <t>Functional Mask
SYN-AKE Lift Mask Pack_10p
20g*10</t>
  </si>
  <si>
    <t>Starting Treatment Mask
Starting Treatment Essential Mask Pack_5P
30g*5</t>
  </si>
  <si>
    <t>Patch
Gold Racoony Hydrogel Eye &amp; Spot Patch
60P</t>
  </si>
  <si>
    <t>Patch
Pink Racoony Hydro-gel Eye &amp; Cheek Patch
60P</t>
  </si>
  <si>
    <t>Patch
Gold Premium First Eye Patch
60P</t>
  </si>
  <si>
    <t>SECRET
KEY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</si>
</sst>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_₽_-;\-* #,##0\ _₽_-;_-* &quot;-&quot;\ _₽_-;_-@_-"/>
    <numFmt numFmtId="165" formatCode="_-* #,##0.00\ _₽_-;\-* #,##0.00\ _₽_-;_-* &quot;-&quot;??\ _₽_-;_-@_-"/>
    <numFmt numFmtId="166" formatCode="_-* #,##0_-;\-* #,##0_-;_-* &quot;-&quot;_-;_-@_-"/>
    <numFmt numFmtId="167" formatCode="_-* #,##0.0\ _₽_-;\-* #,##0.0\ _₽_-;_-* &quot;-&quot;??\ _₽_-;_-@_-"/>
    <numFmt numFmtId="168" formatCode="_-* #,##0.000\ _₽_-;\-* #,##0.000\ _₽_-;_-* &quot;-&quot;??\ _₽_-;_-@_-"/>
    <numFmt numFmtId="169" formatCode="_-* #,##0\ _₽_-;\-* #,##0\ _₽_-;_-* &quot;-&quot;??\ _₽_-;_-@_-"/>
    <numFmt numFmtId="170" formatCode="#,##0.000"/>
  </numFmts>
  <fonts count="32">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9"/>
      <color theme="1"/>
      <name val="Calibri"/>
      <family val="2"/>
      <charset val="204"/>
      <scheme val="minor"/>
    </font>
    <font>
      <sz val="8"/>
      <color theme="1"/>
      <name val="Calibri"/>
      <family val="2"/>
      <charset val="204"/>
      <scheme val="minor"/>
    </font>
    <font>
      <b/>
      <sz val="11"/>
      <color theme="1"/>
      <name val="Calibri"/>
      <family val="2"/>
      <charset val="204"/>
      <scheme val="minor"/>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0"/>
      <color theme="1"/>
      <name val="Calibri"/>
      <family val="3"/>
      <charset val="129"/>
      <scheme val="minor"/>
    </font>
    <font>
      <b/>
      <sz val="10"/>
      <color theme="1"/>
      <name val="Calibri"/>
      <family val="3"/>
      <charset val="129"/>
      <scheme val="minor"/>
    </font>
    <font>
      <sz val="14"/>
      <color theme="1"/>
      <name val="Arial"/>
      <family val="2"/>
      <charset val="204"/>
    </font>
    <font>
      <b/>
      <sz val="14"/>
      <color theme="1"/>
      <name val="Arial"/>
      <family val="2"/>
      <charset val="204"/>
    </font>
    <font>
      <b/>
      <sz val="18"/>
      <color rgb="FFFF0000"/>
      <name val="Arial"/>
      <family val="2"/>
      <charset val="204"/>
    </font>
    <font>
      <b/>
      <u/>
      <sz val="14"/>
      <color theme="1"/>
      <name val="Arial"/>
      <family val="2"/>
      <charset val="204"/>
    </font>
    <font>
      <b/>
      <i/>
      <sz val="14"/>
      <color theme="1"/>
      <name val="Arial"/>
      <family val="2"/>
      <charset val="204"/>
    </font>
    <font>
      <i/>
      <sz val="14"/>
      <color theme="1"/>
      <name val="Arial"/>
      <family val="2"/>
      <charset val="204"/>
    </font>
    <font>
      <sz val="11"/>
      <color theme="1"/>
      <name val="Arial"/>
      <family val="2"/>
      <charset val="204"/>
    </font>
    <font>
      <sz val="18"/>
      <color theme="1"/>
      <name val="Arial"/>
      <family val="2"/>
      <charset val="204"/>
    </font>
    <font>
      <b/>
      <sz val="14"/>
      <color theme="1"/>
      <name val="Calibri"/>
      <family val="2"/>
      <charset val="204"/>
      <scheme val="minor"/>
    </font>
    <font>
      <sz val="11"/>
      <color theme="0" tint="-4.9989318521683403E-2"/>
      <name val="Calibri"/>
      <family val="2"/>
      <charset val="204"/>
      <scheme val="minor"/>
    </font>
    <font>
      <sz val="14"/>
      <color theme="0" tint="-4.9989318521683403E-2"/>
      <name val="Arial"/>
      <family val="2"/>
      <charset val="204"/>
    </font>
    <font>
      <sz val="16"/>
      <color theme="0" tint="-4.9989318521683403E-2"/>
      <name val="Calibri"/>
      <family val="2"/>
      <charset val="204"/>
      <scheme val="minor"/>
    </font>
    <font>
      <sz val="10"/>
      <color theme="0" tint="-4.9989318521683403E-2"/>
      <name val="Calibri"/>
      <family val="3"/>
      <charset val="129"/>
      <scheme val="minor"/>
    </font>
    <font>
      <sz val="9"/>
      <color theme="1"/>
      <name val="Calibri"/>
      <family val="2"/>
      <charset val="129"/>
      <scheme val="minor"/>
    </font>
    <font>
      <sz val="12"/>
      <color theme="1"/>
      <name val="Calibri"/>
      <family val="2"/>
      <charset val="204"/>
      <scheme val="minor"/>
    </font>
    <font>
      <sz val="11"/>
      <color theme="1"/>
      <name val="Times New Roman"/>
      <family val="1"/>
      <charset val="204"/>
    </font>
  </fonts>
  <fills count="9">
    <fill>
      <patternFill patternType="none"/>
    </fill>
    <fill>
      <patternFill patternType="gray125"/>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s>
  <cellStyleXfs count="6">
    <xf numFmtId="0" fontId="0" fillId="0" borderId="0"/>
    <xf numFmtId="164" fontId="1" fillId="0" borderId="0" applyFont="0" applyFill="0" applyBorder="0" applyAlignment="0" applyProtection="0"/>
    <xf numFmtId="0" fontId="2" fillId="0" borderId="0">
      <alignment vertical="center"/>
    </xf>
    <xf numFmtId="0" fontId="3" fillId="0" borderId="0">
      <alignment vertical="center"/>
    </xf>
    <xf numFmtId="166" fontId="4" fillId="0" borderId="0" applyFont="0" applyFill="0" applyBorder="0" applyAlignment="0" applyProtection="0">
      <alignment vertical="center"/>
    </xf>
    <xf numFmtId="165" fontId="1" fillId="0" borderId="0" applyFont="0" applyFill="0" applyBorder="0" applyAlignment="0" applyProtection="0"/>
  </cellStyleXfs>
  <cellXfs count="130">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8" fillId="0" borderId="0" xfId="0" applyFont="1" applyFill="1"/>
    <xf numFmtId="167" fontId="0" fillId="0" borderId="1" xfId="5" applyNumberFormat="1" applyFont="1" applyFill="1" applyBorder="1" applyAlignment="1">
      <alignment horizontal="center" vertical="center"/>
    </xf>
    <xf numFmtId="0" fontId="0" fillId="0" borderId="0" xfId="0" applyFill="1" applyAlignment="1"/>
    <xf numFmtId="0" fontId="9" fillId="0" borderId="1" xfId="0" applyFont="1" applyFill="1" applyBorder="1" applyAlignment="1">
      <alignment horizontal="center" vertical="center" wrapText="1"/>
    </xf>
    <xf numFmtId="0" fontId="11" fillId="0" borderId="0" xfId="0" applyFont="1" applyFill="1"/>
    <xf numFmtId="168" fontId="13" fillId="0" borderId="0"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14" fillId="0" borderId="0" xfId="0" applyFont="1" applyFill="1"/>
    <xf numFmtId="165" fontId="0" fillId="0" borderId="0" xfId="5" applyFont="1" applyFill="1" applyAlignment="1"/>
    <xf numFmtId="165" fontId="11" fillId="0" borderId="0" xfId="5" applyFont="1" applyFill="1" applyAlignment="1">
      <alignment horizontal="center" vertical="center"/>
    </xf>
    <xf numFmtId="0" fontId="0" fillId="0" borderId="0" xfId="0" applyFill="1" applyAlignment="1">
      <alignment horizontal="center" vertical="center"/>
    </xf>
    <xf numFmtId="0" fontId="16" fillId="0" borderId="0" xfId="0" applyFont="1" applyFill="1"/>
    <xf numFmtId="0" fontId="16" fillId="0" borderId="0" xfId="0" applyFont="1"/>
    <xf numFmtId="0" fontId="16" fillId="0" borderId="0" xfId="0" applyFont="1" applyAlignment="1">
      <alignment vertical="center"/>
    </xf>
    <xf numFmtId="0" fontId="11" fillId="0" borderId="0" xfId="0" applyFont="1" applyFill="1" applyAlignment="1">
      <alignment horizontal="center" vertical="center"/>
    </xf>
    <xf numFmtId="0" fontId="12" fillId="0" borderId="0" xfId="0" applyFont="1" applyFill="1" applyBorder="1" applyAlignment="1">
      <alignment horizontal="center" vertical="center" wrapText="1"/>
    </xf>
    <xf numFmtId="0" fontId="8" fillId="0" borderId="1" xfId="0" applyFont="1" applyBorder="1" applyAlignment="1">
      <alignment horizontal="center" vertical="center"/>
    </xf>
    <xf numFmtId="169" fontId="8" fillId="0" borderId="1" xfId="5" applyNumberFormat="1" applyFont="1" applyBorder="1" applyAlignment="1">
      <alignment horizontal="center" vertical="center"/>
    </xf>
    <xf numFmtId="170" fontId="17" fillId="5" borderId="1" xfId="5" applyNumberFormat="1" applyFont="1" applyFill="1" applyBorder="1" applyAlignment="1">
      <alignment vertical="center"/>
    </xf>
    <xf numFmtId="0" fontId="16" fillId="0" borderId="0" xfId="0" applyFont="1" applyAlignment="1" applyProtection="1">
      <alignment vertical="center"/>
      <protection hidden="1"/>
    </xf>
    <xf numFmtId="0" fontId="17" fillId="0" borderId="0" xfId="0" applyFont="1" applyFill="1" applyBorder="1" applyAlignment="1" applyProtection="1">
      <alignment vertical="center"/>
      <protection hidden="1"/>
    </xf>
    <xf numFmtId="0" fontId="16" fillId="0" borderId="0" xfId="0" applyFont="1" applyProtection="1">
      <protection hidden="1"/>
    </xf>
    <xf numFmtId="170" fontId="17" fillId="5" borderId="1" xfId="5" applyNumberFormat="1" applyFont="1" applyFill="1" applyBorder="1" applyAlignment="1" applyProtection="1">
      <alignment horizontal="center" vertical="center"/>
      <protection hidden="1"/>
    </xf>
    <xf numFmtId="0" fontId="16" fillId="0" borderId="0" xfId="0" applyFont="1" applyFill="1" applyAlignment="1" applyProtection="1">
      <alignment vertical="center"/>
      <protection hidden="1"/>
    </xf>
    <xf numFmtId="4" fontId="17" fillId="2" borderId="1" xfId="5" applyNumberFormat="1" applyFont="1" applyFill="1" applyBorder="1" applyAlignment="1" applyProtection="1">
      <alignment horizontal="center" vertical="center"/>
      <protection hidden="1"/>
    </xf>
    <xf numFmtId="0" fontId="11" fillId="0" borderId="0" xfId="0" applyFont="1" applyFill="1" applyProtection="1">
      <protection hidden="1"/>
    </xf>
    <xf numFmtId="0" fontId="12" fillId="0" borderId="0" xfId="0" applyFont="1" applyFill="1" applyBorder="1" applyAlignment="1" applyProtection="1">
      <alignment vertical="center" wrapText="1"/>
      <protection hidden="1"/>
    </xf>
    <xf numFmtId="168" fontId="13" fillId="0" borderId="0" xfId="0" applyNumberFormat="1" applyFont="1" applyFill="1" applyBorder="1" applyAlignment="1" applyProtection="1">
      <alignment vertical="center" wrapText="1"/>
      <protection hidden="1"/>
    </xf>
    <xf numFmtId="0" fontId="12" fillId="0" borderId="0" xfId="0" applyFont="1" applyFill="1" applyBorder="1" applyAlignment="1" applyProtection="1">
      <alignment horizontal="right" vertical="center" wrapText="1"/>
      <protection hidden="1"/>
    </xf>
    <xf numFmtId="168" fontId="13" fillId="0" borderId="0" xfId="0" applyNumberFormat="1" applyFont="1" applyFill="1" applyBorder="1" applyAlignment="1" applyProtection="1">
      <alignment horizontal="center" vertical="center" wrapText="1"/>
      <protection hidden="1"/>
    </xf>
    <xf numFmtId="165" fontId="0" fillId="0" borderId="1" xfId="5" applyNumberFormat="1" applyFont="1" applyFill="1" applyBorder="1" applyAlignment="1">
      <alignment horizontal="center" vertical="center"/>
    </xf>
    <xf numFmtId="3" fontId="0" fillId="0" borderId="0" xfId="0" applyNumberFormat="1"/>
    <xf numFmtId="9" fontId="0" fillId="0" borderId="0" xfId="0" applyNumberFormat="1"/>
    <xf numFmtId="10" fontId="0" fillId="0" borderId="0" xfId="0" applyNumberFormat="1"/>
    <xf numFmtId="165" fontId="24" fillId="6" borderId="1" xfId="0" applyNumberFormat="1" applyFont="1" applyFill="1" applyBorder="1" applyAlignment="1">
      <alignment horizontal="center" vertical="top" wrapText="1"/>
    </xf>
    <xf numFmtId="0" fontId="14" fillId="0" borderId="1" xfId="0" applyFont="1" applyFill="1" applyBorder="1" applyAlignment="1">
      <alignment horizontal="center" vertical="center" wrapText="1"/>
    </xf>
    <xf numFmtId="165" fontId="0" fillId="8" borderId="1" xfId="5" applyFont="1" applyFill="1" applyBorder="1" applyAlignment="1">
      <alignment horizontal="center" vertical="center" wrapText="1"/>
    </xf>
    <xf numFmtId="0" fontId="14" fillId="0" borderId="1" xfId="0" applyFont="1" applyFill="1" applyBorder="1" applyAlignment="1">
      <alignment horizontal="center" vertical="center" wrapText="1"/>
    </xf>
    <xf numFmtId="22" fontId="0" fillId="0" borderId="0" xfId="0" applyNumberFormat="1"/>
    <xf numFmtId="14" fontId="0" fillId="0" borderId="0" xfId="0" applyNumberFormat="1"/>
    <xf numFmtId="0" fontId="0" fillId="0" borderId="1" xfId="0" applyFill="1" applyBorder="1" applyAlignment="1">
      <alignment horizontal="center" vertical="center"/>
    </xf>
    <xf numFmtId="165" fontId="0" fillId="0" borderId="1" xfId="0" applyNumberFormat="1" applyFill="1" applyBorder="1" applyAlignment="1">
      <alignment horizontal="center" vertical="center"/>
    </xf>
    <xf numFmtId="0" fontId="25" fillId="0" borderId="0" xfId="0" applyFont="1" applyFill="1" applyBorder="1" applyAlignment="1">
      <alignment vertical="top" wrapText="1"/>
    </xf>
    <xf numFmtId="0" fontId="26" fillId="0" borderId="0" xfId="0" applyFont="1" applyBorder="1" applyAlignment="1">
      <alignment vertical="center"/>
    </xf>
    <xf numFmtId="0" fontId="26" fillId="0" borderId="0" xfId="0" applyFont="1"/>
    <xf numFmtId="0" fontId="26" fillId="0" borderId="0" xfId="0" applyFont="1" applyFill="1"/>
    <xf numFmtId="0" fontId="27" fillId="0" borderId="0" xfId="0" applyFont="1" applyFill="1"/>
    <xf numFmtId="0" fontId="25" fillId="0" borderId="0" xfId="0" applyFont="1" applyFill="1"/>
    <xf numFmtId="4" fontId="22" fillId="6" borderId="1" xfId="5" applyNumberFormat="1" applyFont="1" applyFill="1" applyBorder="1" applyAlignment="1" applyProtection="1">
      <alignment horizontal="center" vertical="center"/>
      <protection hidden="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8" fillId="0" borderId="1" xfId="0" applyFont="1" applyFill="1" applyBorder="1" applyAlignment="1" applyProtection="1">
      <alignment horizontal="justify" vertical="center" wrapText="1"/>
    </xf>
    <xf numFmtId="3" fontId="0" fillId="0" borderId="1" xfId="0" applyNumberFormat="1" applyFill="1" applyBorder="1" applyAlignment="1">
      <alignment horizontal="center" vertical="center" wrapText="1"/>
    </xf>
    <xf numFmtId="0" fontId="0" fillId="0" borderId="1" xfId="0" applyFill="1" applyBorder="1" applyAlignment="1" applyProtection="1">
      <alignment horizontal="left" vertical="center" wrapText="1"/>
    </xf>
    <xf numFmtId="0" fontId="8" fillId="0" borderId="1" xfId="0" applyNumberFormat="1" applyFont="1" applyFill="1" applyBorder="1" applyAlignment="1" applyProtection="1">
      <alignment horizontal="justify" vertical="center" wrapText="1"/>
    </xf>
    <xf numFmtId="0" fontId="0" fillId="0" borderId="1" xfId="0" applyFont="1" applyFill="1" applyBorder="1" applyAlignment="1" applyProtection="1">
      <alignment horizontal="justify" vertical="center" wrapText="1"/>
    </xf>
    <xf numFmtId="0" fontId="6" fillId="0" borderId="1" xfId="0" applyNumberFormat="1" applyFont="1" applyFill="1" applyBorder="1" applyAlignment="1" applyProtection="1">
      <alignment horizontal="justify" vertical="center" wrapText="1"/>
    </xf>
    <xf numFmtId="0" fontId="0" fillId="0" borderId="1" xfId="0" applyFill="1" applyBorder="1" applyAlignment="1" applyProtection="1">
      <alignment horizontal="justify" vertical="center" wrapText="1"/>
    </xf>
    <xf numFmtId="0" fontId="0" fillId="0" borderId="1" xfId="0" applyNumberFormat="1" applyFont="1" applyFill="1" applyBorder="1" applyAlignment="1" applyProtection="1">
      <alignment horizontal="justify" vertical="center" wrapText="1"/>
    </xf>
    <xf numFmtId="0" fontId="5" fillId="0" borderId="1" xfId="0" applyNumberFormat="1" applyFont="1" applyFill="1" applyBorder="1" applyAlignment="1" applyProtection="1">
      <alignment horizontal="justify" vertical="center" wrapText="1"/>
    </xf>
    <xf numFmtId="0" fontId="0" fillId="0" borderId="6" xfId="0"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0" fontId="0" fillId="0" borderId="2" xfId="0" applyFill="1" applyBorder="1" applyAlignment="1">
      <alignment horizontal="center" vertical="center" wrapText="1"/>
    </xf>
    <xf numFmtId="0" fontId="29" fillId="0" borderId="2" xfId="0" applyFont="1" applyFill="1" applyBorder="1" applyAlignment="1">
      <alignment horizontal="center" vertical="center" shrinkToFit="1"/>
    </xf>
    <xf numFmtId="3" fontId="0" fillId="0" borderId="3" xfId="0" applyNumberFormat="1" applyFill="1" applyBorder="1" applyAlignment="1">
      <alignment horizontal="center" vertical="center" wrapText="1"/>
    </xf>
    <xf numFmtId="3" fontId="0" fillId="0" borderId="1" xfId="0" applyNumberFormat="1" applyFill="1" applyBorder="1" applyAlignment="1">
      <alignment horizontal="center" vertical="center"/>
    </xf>
    <xf numFmtId="0" fontId="8" fillId="0" borderId="6" xfId="0" applyNumberFormat="1" applyFont="1" applyFill="1" applyBorder="1" applyAlignment="1" applyProtection="1">
      <alignment horizontal="justify" vertical="center" wrapText="1"/>
    </xf>
    <xf numFmtId="0" fontId="0" fillId="0" borderId="0" xfId="0" applyAlignment="1">
      <alignment wrapText="1"/>
    </xf>
    <xf numFmtId="0" fontId="0" fillId="0" borderId="0" xfId="0" applyFill="1" applyAlignment="1">
      <alignment wrapText="1"/>
    </xf>
    <xf numFmtId="0" fontId="8" fillId="0" borderId="1" xfId="0" applyFont="1" applyFill="1" applyBorder="1" applyAlignment="1" applyProtection="1">
      <alignment horizontal="left" vertical="center" wrapText="1"/>
    </xf>
    <xf numFmtId="0" fontId="0" fillId="0" borderId="0" xfId="0" applyFill="1" applyAlignment="1">
      <alignment horizontal="center" vertical="center" wrapText="1"/>
    </xf>
    <xf numFmtId="0" fontId="5" fillId="0" borderId="6" xfId="0" applyNumberFormat="1" applyFont="1" applyFill="1" applyBorder="1" applyAlignment="1" applyProtection="1">
      <alignment horizontal="justify" vertical="center" wrapText="1"/>
    </xf>
    <xf numFmtId="0" fontId="0" fillId="0" borderId="0" xfId="0" applyNumberFormat="1" applyFont="1" applyBorder="1" applyAlignment="1" applyProtection="1">
      <alignment horizontal="justify" vertical="center" wrapText="1"/>
    </xf>
    <xf numFmtId="1" fontId="0" fillId="0" borderId="1" xfId="0" applyNumberFormat="1" applyFill="1" applyBorder="1" applyAlignment="1" applyProtection="1">
      <alignment horizontal="center" vertical="center" wrapText="1"/>
    </xf>
    <xf numFmtId="0" fontId="0" fillId="0" borderId="0" xfId="0" applyFont="1" applyFill="1" applyBorder="1" applyAlignment="1" applyProtection="1">
      <alignment horizontal="justify" vertical="center" wrapText="1"/>
    </xf>
    <xf numFmtId="0" fontId="0" fillId="0" borderId="1" xfId="0" applyFill="1" applyBorder="1" applyAlignment="1" applyProtection="1">
      <alignment horizontal="center" vertical="center" wrapText="1"/>
    </xf>
    <xf numFmtId="0" fontId="0" fillId="0" borderId="6" xfId="0" applyFill="1" applyBorder="1" applyAlignment="1" applyProtection="1">
      <alignment horizontal="justify" vertical="center" wrapText="1"/>
    </xf>
    <xf numFmtId="0" fontId="8" fillId="0" borderId="7" xfId="0" applyNumberFormat="1" applyFont="1" applyFill="1" applyBorder="1" applyAlignment="1" applyProtection="1">
      <alignment horizontal="justify" vertical="center" wrapText="1"/>
    </xf>
    <xf numFmtId="0" fontId="5" fillId="0" borderId="7" xfId="0" applyNumberFormat="1" applyFont="1" applyFill="1" applyBorder="1" applyAlignment="1" applyProtection="1">
      <alignment horizontal="justify" vertical="center" wrapText="1"/>
    </xf>
    <xf numFmtId="0" fontId="0" fillId="0" borderId="1" xfId="0" applyFill="1" applyBorder="1" applyAlignment="1">
      <alignment wrapText="1"/>
    </xf>
    <xf numFmtId="1" fontId="0" fillId="0" borderId="1" xfId="0" applyNumberFormat="1" applyFill="1" applyBorder="1" applyAlignment="1">
      <alignment horizontal="center" vertical="center" wrapText="1"/>
    </xf>
    <xf numFmtId="0" fontId="2" fillId="0" borderId="1" xfId="0" applyFont="1" applyFill="1" applyBorder="1" applyAlignment="1">
      <alignment horizontal="left" vertical="center" wrapText="1" shrinkToFit="1"/>
    </xf>
    <xf numFmtId="0" fontId="5"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7" fillId="0" borderId="1" xfId="0" applyFont="1" applyFill="1" applyBorder="1" applyAlignment="1">
      <alignment horizontal="left" vertical="top" wrapText="1"/>
    </xf>
    <xf numFmtId="0" fontId="0" fillId="0" borderId="1" xfId="0" applyFill="1" applyBorder="1" applyAlignment="1" applyProtection="1">
      <alignment horizontal="left" vertical="top" wrapText="1"/>
    </xf>
    <xf numFmtId="4" fontId="28" fillId="0" borderId="0" xfId="0" applyNumberFormat="1" applyFont="1" applyFill="1"/>
    <xf numFmtId="4" fontId="25" fillId="0" borderId="0" xfId="0" applyNumberFormat="1" applyFont="1" applyFill="1"/>
    <xf numFmtId="4" fontId="22" fillId="3" borderId="1" xfId="0" applyNumberFormat="1" applyFont="1" applyFill="1" applyBorder="1" applyAlignment="1" applyProtection="1">
      <alignment horizontal="right" vertical="center"/>
      <protection hidden="1"/>
    </xf>
    <xf numFmtId="0" fontId="22" fillId="3" borderId="1" xfId="0" applyFont="1" applyFill="1" applyBorder="1" applyAlignment="1" applyProtection="1">
      <alignment horizontal="center" vertical="center"/>
      <protection hidden="1"/>
    </xf>
    <xf numFmtId="4" fontId="22" fillId="3" borderId="1" xfId="0" applyNumberFormat="1" applyFont="1" applyFill="1" applyBorder="1" applyAlignment="1" applyProtection="1">
      <alignment vertical="center"/>
      <protection hidden="1"/>
    </xf>
    <xf numFmtId="0" fontId="8" fillId="0" borderId="1" xfId="0" applyFont="1" applyBorder="1" applyAlignment="1">
      <alignment horizontal="center" vertical="center" wrapText="1"/>
    </xf>
    <xf numFmtId="0" fontId="31" fillId="0" borderId="1" xfId="0" applyFont="1" applyFill="1" applyBorder="1" applyAlignment="1">
      <alignment vertical="center" wrapText="1"/>
    </xf>
    <xf numFmtId="0" fontId="31" fillId="0" borderId="1" xfId="0" applyFont="1" applyFill="1" applyBorder="1" applyAlignment="1">
      <alignment horizontal="center" vertical="center" wrapText="1"/>
    </xf>
    <xf numFmtId="17" fontId="0" fillId="0" borderId="0" xfId="0" applyNumberFormat="1"/>
    <xf numFmtId="0" fontId="0" fillId="0" borderId="6" xfId="0" applyFill="1" applyBorder="1" applyAlignment="1">
      <alignment horizontal="left" vertical="center" wrapText="1"/>
    </xf>
    <xf numFmtId="0" fontId="31" fillId="0" borderId="6"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6" fillId="7" borderId="1" xfId="0" applyFont="1" applyFill="1" applyBorder="1" applyAlignment="1" applyProtection="1">
      <alignment horizontal="center" vertical="center"/>
      <protection hidden="1"/>
    </xf>
    <xf numFmtId="2" fontId="16" fillId="7" borderId="1" xfId="0" applyNumberFormat="1" applyFont="1" applyFill="1" applyBorder="1" applyAlignment="1" applyProtection="1">
      <alignment horizontal="center" vertical="center"/>
      <protection hidden="1"/>
    </xf>
    <xf numFmtId="2" fontId="23" fillId="7" borderId="1" xfId="0" applyNumberFormat="1" applyFont="1" applyFill="1" applyBorder="1" applyAlignment="1" applyProtection="1">
      <alignment horizontal="center" vertical="center"/>
      <protection hidden="1"/>
    </xf>
    <xf numFmtId="0" fontId="16" fillId="3" borderId="1" xfId="0" applyFont="1" applyFill="1" applyBorder="1" applyAlignment="1" applyProtection="1">
      <alignment horizontal="center" vertical="center"/>
      <protection hidden="1"/>
    </xf>
    <xf numFmtId="0" fontId="14" fillId="4"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7" fillId="0" borderId="5" xfId="0" applyFont="1" applyFill="1" applyBorder="1" applyAlignment="1" applyProtection="1">
      <alignment horizontal="center" vertical="center"/>
      <protection hidden="1"/>
    </xf>
    <xf numFmtId="0" fontId="16" fillId="5" borderId="2" xfId="0" applyFont="1" applyFill="1" applyBorder="1" applyAlignment="1" applyProtection="1">
      <alignment horizontal="left" vertical="center"/>
      <protection hidden="1"/>
    </xf>
    <xf numFmtId="0" fontId="16" fillId="5" borderId="3" xfId="0" applyFont="1" applyFill="1" applyBorder="1" applyAlignment="1" applyProtection="1">
      <alignment horizontal="left" vertical="center"/>
      <protection hidden="1"/>
    </xf>
    <xf numFmtId="0" fontId="22" fillId="6" borderId="2" xfId="0" applyFont="1" applyFill="1" applyBorder="1" applyAlignment="1" applyProtection="1">
      <alignment horizontal="left" vertical="center"/>
      <protection hidden="1"/>
    </xf>
    <xf numFmtId="0" fontId="22" fillId="6" borderId="3"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top" wrapText="1"/>
      <protection hidden="1"/>
    </xf>
    <xf numFmtId="0" fontId="16" fillId="2" borderId="2" xfId="0" applyFont="1" applyFill="1" applyBorder="1" applyAlignment="1" applyProtection="1">
      <alignment horizontal="left" vertical="center"/>
      <protection hidden="1"/>
    </xf>
    <xf numFmtId="0" fontId="16" fillId="2" borderId="3" xfId="0" applyFont="1" applyFill="1" applyBorder="1" applyAlignment="1" applyProtection="1">
      <alignment horizontal="left" vertical="center"/>
      <protection hidden="1"/>
    </xf>
    <xf numFmtId="0" fontId="17" fillId="0" borderId="0" xfId="0" applyFont="1" applyFill="1" applyAlignment="1" applyProtection="1">
      <alignment horizontal="center" vertical="center"/>
      <protection hidden="1"/>
    </xf>
    <xf numFmtId="0" fontId="17" fillId="0" borderId="8" xfId="0" applyFont="1" applyFill="1" applyBorder="1" applyAlignment="1" applyProtection="1">
      <alignment horizontal="center" vertical="center"/>
      <protection hidden="1"/>
    </xf>
    <xf numFmtId="166" fontId="14" fillId="0" borderId="1" xfId="1" applyNumberFormat="1" applyFont="1" applyFill="1" applyBorder="1" applyAlignment="1">
      <alignment horizontal="center" vertical="center" wrapText="1" shrinkToFit="1"/>
    </xf>
    <xf numFmtId="166" fontId="14" fillId="0" borderId="1" xfId="1" applyNumberFormat="1" applyFont="1" applyFill="1" applyBorder="1" applyAlignment="1">
      <alignment horizontal="center" vertical="center" wrapText="1"/>
    </xf>
    <xf numFmtId="0" fontId="16" fillId="5" borderId="1" xfId="0" applyFont="1" applyFill="1" applyBorder="1" applyAlignment="1">
      <alignment horizontal="center" vertical="center"/>
    </xf>
    <xf numFmtId="4" fontId="9" fillId="3" borderId="1" xfId="0" applyNumberFormat="1" applyFont="1" applyFill="1" applyBorder="1" applyAlignment="1">
      <alignment horizontal="center"/>
    </xf>
    <xf numFmtId="0" fontId="0" fillId="3" borderId="1" xfId="0" applyFill="1" applyBorder="1" applyAlignment="1">
      <alignment horizontal="center"/>
    </xf>
  </cellXfs>
  <cellStyles count="6">
    <cellStyle name="Обычный" xfId="0" builtinId="0"/>
    <cellStyle name="Финансовый" xfId="5" builtinId="3"/>
    <cellStyle name="Финансовый [0]" xfId="1" builtinId="6"/>
    <cellStyle name="쉼표 [0] 3" xfId="4"/>
    <cellStyle name="표준 2" xfId="3"/>
    <cellStyle name="표준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pn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xdr:col>
      <xdr:colOff>281782</xdr:colOff>
      <xdr:row>10</xdr:row>
      <xdr:rowOff>59531</xdr:rowOff>
    </xdr:from>
    <xdr:to>
      <xdr:col>1</xdr:col>
      <xdr:colOff>1377157</xdr:colOff>
      <xdr:row>10</xdr:row>
      <xdr:rowOff>1116806</xdr:rowOff>
    </xdr:to>
    <xdr:pic>
      <xdr:nvPicPr>
        <xdr:cNvPr id="2" name="그림 1"/>
        <xdr:cNvPicPr>
          <a:picLocks noChangeAspect="1"/>
        </xdr:cNvPicPr>
      </xdr:nvPicPr>
      <xdr:blipFill>
        <a:blip xmlns:r="http://schemas.openxmlformats.org/officeDocument/2006/relationships" r:embed="rId1" cstate="print"/>
        <a:srcRect/>
        <a:stretch>
          <a:fillRect/>
        </a:stretch>
      </xdr:blipFill>
      <xdr:spPr bwMode="auto">
        <a:xfrm>
          <a:off x="1008063" y="4822031"/>
          <a:ext cx="1095375" cy="1057275"/>
        </a:xfrm>
        <a:prstGeom prst="rect">
          <a:avLst/>
        </a:prstGeom>
        <a:noFill/>
        <a:ln w="9525">
          <a:noFill/>
          <a:miter lim="800000"/>
          <a:headEnd/>
          <a:tailEnd/>
        </a:ln>
      </xdr:spPr>
    </xdr:pic>
    <xdr:clientData/>
  </xdr:twoCellAnchor>
  <xdr:twoCellAnchor editAs="oneCell">
    <xdr:from>
      <xdr:col>1</xdr:col>
      <xdr:colOff>285750</xdr:colOff>
      <xdr:row>11</xdr:row>
      <xdr:rowOff>155572</xdr:rowOff>
    </xdr:from>
    <xdr:to>
      <xdr:col>1</xdr:col>
      <xdr:colOff>1381125</xdr:colOff>
      <xdr:row>11</xdr:row>
      <xdr:rowOff>1212847</xdr:rowOff>
    </xdr:to>
    <xdr:pic>
      <xdr:nvPicPr>
        <xdr:cNvPr id="3" name="그림 2"/>
        <xdr:cNvPicPr>
          <a:picLocks noChangeAspect="1"/>
        </xdr:cNvPicPr>
      </xdr:nvPicPr>
      <xdr:blipFill>
        <a:blip xmlns:r="http://schemas.openxmlformats.org/officeDocument/2006/relationships" r:embed="rId2" cstate="print"/>
        <a:srcRect/>
        <a:stretch>
          <a:fillRect/>
        </a:stretch>
      </xdr:blipFill>
      <xdr:spPr bwMode="auto">
        <a:xfrm>
          <a:off x="1012031" y="6049166"/>
          <a:ext cx="1095375" cy="1057275"/>
        </a:xfrm>
        <a:prstGeom prst="rect">
          <a:avLst/>
        </a:prstGeom>
        <a:noFill/>
        <a:ln w="9525">
          <a:noFill/>
          <a:miter lim="800000"/>
          <a:headEnd/>
          <a:tailEnd/>
        </a:ln>
      </xdr:spPr>
    </xdr:pic>
    <xdr:clientData/>
  </xdr:twoCellAnchor>
  <xdr:twoCellAnchor editAs="oneCell">
    <xdr:from>
      <xdr:col>1</xdr:col>
      <xdr:colOff>352425</xdr:colOff>
      <xdr:row>17</xdr:row>
      <xdr:rowOff>23813</xdr:rowOff>
    </xdr:from>
    <xdr:to>
      <xdr:col>1</xdr:col>
      <xdr:colOff>1239544</xdr:colOff>
      <xdr:row>17</xdr:row>
      <xdr:rowOff>885825</xdr:rowOff>
    </xdr:to>
    <xdr:pic>
      <xdr:nvPicPr>
        <xdr:cNvPr id="4" name="그림 5"/>
        <xdr:cNvPicPr>
          <a:picLocks noChangeAspect="1"/>
        </xdr:cNvPicPr>
      </xdr:nvPicPr>
      <xdr:blipFill>
        <a:blip xmlns:r="http://schemas.openxmlformats.org/officeDocument/2006/relationships" r:embed="rId3" cstate="print"/>
        <a:srcRect/>
        <a:stretch>
          <a:fillRect/>
        </a:stretch>
      </xdr:blipFill>
      <xdr:spPr bwMode="auto">
        <a:xfrm>
          <a:off x="1078706" y="12215813"/>
          <a:ext cx="887119" cy="862012"/>
        </a:xfrm>
        <a:prstGeom prst="rect">
          <a:avLst/>
        </a:prstGeom>
        <a:noFill/>
        <a:ln w="9525">
          <a:noFill/>
          <a:miter lim="800000"/>
          <a:headEnd/>
          <a:tailEnd/>
        </a:ln>
      </xdr:spPr>
    </xdr:pic>
    <xdr:clientData/>
  </xdr:twoCellAnchor>
  <xdr:twoCellAnchor editAs="oneCell">
    <xdr:from>
      <xdr:col>1</xdr:col>
      <xdr:colOff>457200</xdr:colOff>
      <xdr:row>12</xdr:row>
      <xdr:rowOff>59116</xdr:rowOff>
    </xdr:from>
    <xdr:to>
      <xdr:col>1</xdr:col>
      <xdr:colOff>1012032</xdr:colOff>
      <xdr:row>12</xdr:row>
      <xdr:rowOff>867754</xdr:rowOff>
    </xdr:to>
    <xdr:pic>
      <xdr:nvPicPr>
        <xdr:cNvPr id="5" name="그림 10"/>
        <xdr:cNvPicPr>
          <a:picLocks noChangeAspect="1"/>
        </xdr:cNvPicPr>
      </xdr:nvPicPr>
      <xdr:blipFill>
        <a:blip xmlns:r="http://schemas.openxmlformats.org/officeDocument/2006/relationships" r:embed="rId4" cstate="print"/>
        <a:srcRect/>
        <a:stretch>
          <a:fillRect/>
        </a:stretch>
      </xdr:blipFill>
      <xdr:spPr bwMode="auto">
        <a:xfrm>
          <a:off x="1183481" y="7238585"/>
          <a:ext cx="554832" cy="808638"/>
        </a:xfrm>
        <a:prstGeom prst="rect">
          <a:avLst/>
        </a:prstGeom>
        <a:noFill/>
        <a:ln w="9525">
          <a:noFill/>
          <a:miter lim="800000"/>
          <a:headEnd/>
          <a:tailEnd/>
        </a:ln>
      </xdr:spPr>
    </xdr:pic>
    <xdr:clientData/>
  </xdr:twoCellAnchor>
  <xdr:twoCellAnchor editAs="oneCell">
    <xdr:from>
      <xdr:col>1</xdr:col>
      <xdr:colOff>400050</xdr:colOff>
      <xdr:row>13</xdr:row>
      <xdr:rowOff>34972</xdr:rowOff>
    </xdr:from>
    <xdr:to>
      <xdr:col>1</xdr:col>
      <xdr:colOff>1123950</xdr:colOff>
      <xdr:row>13</xdr:row>
      <xdr:rowOff>1177972</xdr:rowOff>
    </xdr:to>
    <xdr:pic>
      <xdr:nvPicPr>
        <xdr:cNvPr id="6" name="그림 11"/>
        <xdr:cNvPicPr>
          <a:picLocks noChangeAspect="1"/>
        </xdr:cNvPicPr>
      </xdr:nvPicPr>
      <xdr:blipFill>
        <a:blip xmlns:r="http://schemas.openxmlformats.org/officeDocument/2006/relationships" r:embed="rId5" cstate="print"/>
        <a:srcRect/>
        <a:stretch>
          <a:fillRect/>
        </a:stretch>
      </xdr:blipFill>
      <xdr:spPr bwMode="auto">
        <a:xfrm>
          <a:off x="1126331" y="8166941"/>
          <a:ext cx="723900" cy="1143000"/>
        </a:xfrm>
        <a:prstGeom prst="rect">
          <a:avLst/>
        </a:prstGeom>
        <a:noFill/>
        <a:ln w="9525">
          <a:noFill/>
          <a:miter lim="800000"/>
          <a:headEnd/>
          <a:tailEnd/>
        </a:ln>
      </xdr:spPr>
    </xdr:pic>
    <xdr:clientData/>
  </xdr:twoCellAnchor>
  <xdr:twoCellAnchor editAs="oneCell">
    <xdr:from>
      <xdr:col>1</xdr:col>
      <xdr:colOff>409575</xdr:colOff>
      <xdr:row>15</xdr:row>
      <xdr:rowOff>940594</xdr:rowOff>
    </xdr:from>
    <xdr:to>
      <xdr:col>1</xdr:col>
      <xdr:colOff>1141212</xdr:colOff>
      <xdr:row>16</xdr:row>
      <xdr:rowOff>938189</xdr:rowOff>
    </xdr:to>
    <xdr:pic>
      <xdr:nvPicPr>
        <xdr:cNvPr id="7" name="그림 12"/>
        <xdr:cNvPicPr>
          <a:picLocks noChangeAspect="1"/>
        </xdr:cNvPicPr>
      </xdr:nvPicPr>
      <xdr:blipFill>
        <a:blip xmlns:r="http://schemas.openxmlformats.org/officeDocument/2006/relationships" r:embed="rId6" cstate="print"/>
        <a:srcRect/>
        <a:stretch>
          <a:fillRect/>
        </a:stretch>
      </xdr:blipFill>
      <xdr:spPr bwMode="auto">
        <a:xfrm>
          <a:off x="1135856" y="11227594"/>
          <a:ext cx="731637" cy="950095"/>
        </a:xfrm>
        <a:prstGeom prst="rect">
          <a:avLst/>
        </a:prstGeom>
        <a:noFill/>
        <a:ln w="9525">
          <a:noFill/>
          <a:miter lim="800000"/>
          <a:headEnd/>
          <a:tailEnd/>
        </a:ln>
      </xdr:spPr>
    </xdr:pic>
    <xdr:clientData/>
  </xdr:twoCellAnchor>
  <xdr:twoCellAnchor editAs="oneCell">
    <xdr:from>
      <xdr:col>1</xdr:col>
      <xdr:colOff>628650</xdr:colOff>
      <xdr:row>22</xdr:row>
      <xdr:rowOff>83344</xdr:rowOff>
    </xdr:from>
    <xdr:to>
      <xdr:col>1</xdr:col>
      <xdr:colOff>974472</xdr:colOff>
      <xdr:row>22</xdr:row>
      <xdr:rowOff>943878</xdr:rowOff>
    </xdr:to>
    <xdr:pic>
      <xdr:nvPicPr>
        <xdr:cNvPr id="8" name="그림 13"/>
        <xdr:cNvPicPr>
          <a:picLocks noChangeAspect="1"/>
        </xdr:cNvPicPr>
      </xdr:nvPicPr>
      <xdr:blipFill>
        <a:blip xmlns:r="http://schemas.openxmlformats.org/officeDocument/2006/relationships" r:embed="rId7" cstate="print"/>
        <a:srcRect/>
        <a:stretch>
          <a:fillRect/>
        </a:stretch>
      </xdr:blipFill>
      <xdr:spPr bwMode="auto">
        <a:xfrm>
          <a:off x="1354931" y="17692688"/>
          <a:ext cx="345822" cy="860534"/>
        </a:xfrm>
        <a:prstGeom prst="rect">
          <a:avLst/>
        </a:prstGeom>
        <a:noFill/>
        <a:ln w="9525">
          <a:noFill/>
          <a:miter lim="800000"/>
          <a:headEnd/>
          <a:tailEnd/>
        </a:ln>
      </xdr:spPr>
    </xdr:pic>
    <xdr:clientData/>
  </xdr:twoCellAnchor>
  <xdr:twoCellAnchor editAs="oneCell">
    <xdr:from>
      <xdr:col>1</xdr:col>
      <xdr:colOff>373857</xdr:colOff>
      <xdr:row>24</xdr:row>
      <xdr:rowOff>32046</xdr:rowOff>
    </xdr:from>
    <xdr:to>
      <xdr:col>1</xdr:col>
      <xdr:colOff>1316832</xdr:colOff>
      <xdr:row>24</xdr:row>
      <xdr:rowOff>1384967</xdr:rowOff>
    </xdr:to>
    <xdr:pic>
      <xdr:nvPicPr>
        <xdr:cNvPr id="9" name="그림 1"/>
        <xdr:cNvPicPr>
          <a:picLocks noChangeAspect="1"/>
        </xdr:cNvPicPr>
      </xdr:nvPicPr>
      <xdr:blipFill>
        <a:blip xmlns:r="http://schemas.openxmlformats.org/officeDocument/2006/relationships" r:embed="rId8" cstate="print"/>
        <a:srcRect/>
        <a:stretch>
          <a:fillRect/>
        </a:stretch>
      </xdr:blipFill>
      <xdr:spPr bwMode="auto">
        <a:xfrm>
          <a:off x="1100138" y="19736890"/>
          <a:ext cx="942975" cy="1352921"/>
        </a:xfrm>
        <a:prstGeom prst="rect">
          <a:avLst/>
        </a:prstGeom>
        <a:noFill/>
        <a:ln w="9525">
          <a:noFill/>
          <a:miter lim="800000"/>
          <a:headEnd/>
          <a:tailEnd/>
        </a:ln>
      </xdr:spPr>
    </xdr:pic>
    <xdr:clientData/>
  </xdr:twoCellAnchor>
  <xdr:twoCellAnchor editAs="oneCell">
    <xdr:from>
      <xdr:col>1</xdr:col>
      <xdr:colOff>345282</xdr:colOff>
      <xdr:row>24</xdr:row>
      <xdr:rowOff>1491938</xdr:rowOff>
    </xdr:from>
    <xdr:to>
      <xdr:col>1</xdr:col>
      <xdr:colOff>1345407</xdr:colOff>
      <xdr:row>25</xdr:row>
      <xdr:rowOff>1425634</xdr:rowOff>
    </xdr:to>
    <xdr:pic>
      <xdr:nvPicPr>
        <xdr:cNvPr id="10" name="그림 3"/>
        <xdr:cNvPicPr>
          <a:picLocks noChangeAspect="1"/>
        </xdr:cNvPicPr>
      </xdr:nvPicPr>
      <xdr:blipFill>
        <a:blip xmlns:r="http://schemas.openxmlformats.org/officeDocument/2006/relationships" r:embed="rId9" cstate="print"/>
        <a:srcRect/>
        <a:stretch>
          <a:fillRect/>
        </a:stretch>
      </xdr:blipFill>
      <xdr:spPr bwMode="auto">
        <a:xfrm>
          <a:off x="1071563" y="21196782"/>
          <a:ext cx="1000125" cy="1457696"/>
        </a:xfrm>
        <a:prstGeom prst="rect">
          <a:avLst/>
        </a:prstGeom>
        <a:noFill/>
        <a:ln w="9525">
          <a:noFill/>
          <a:miter lim="800000"/>
          <a:headEnd/>
          <a:tailEnd/>
        </a:ln>
      </xdr:spPr>
    </xdr:pic>
    <xdr:clientData/>
  </xdr:twoCellAnchor>
  <xdr:twoCellAnchor editAs="oneCell">
    <xdr:from>
      <xdr:col>1</xdr:col>
      <xdr:colOff>357188</xdr:colOff>
      <xdr:row>20</xdr:row>
      <xdr:rowOff>1141337</xdr:rowOff>
    </xdr:from>
    <xdr:to>
      <xdr:col>1</xdr:col>
      <xdr:colOff>1166813</xdr:colOff>
      <xdr:row>21</xdr:row>
      <xdr:rowOff>1146285</xdr:rowOff>
    </xdr:to>
    <xdr:pic>
      <xdr:nvPicPr>
        <xdr:cNvPr id="11" name="그림 1"/>
        <xdr:cNvPicPr>
          <a:picLocks noChangeAspect="1"/>
        </xdr:cNvPicPr>
      </xdr:nvPicPr>
      <xdr:blipFill>
        <a:blip xmlns:r="http://schemas.openxmlformats.org/officeDocument/2006/relationships" r:embed="rId10" cstate="print"/>
        <a:srcRect/>
        <a:stretch>
          <a:fillRect/>
        </a:stretch>
      </xdr:blipFill>
      <xdr:spPr bwMode="auto">
        <a:xfrm>
          <a:off x="1083469" y="16393243"/>
          <a:ext cx="809625" cy="1147948"/>
        </a:xfrm>
        <a:prstGeom prst="rect">
          <a:avLst/>
        </a:prstGeom>
        <a:noFill/>
        <a:ln w="9525">
          <a:noFill/>
          <a:miter lim="800000"/>
          <a:headEnd/>
          <a:tailEnd/>
        </a:ln>
      </xdr:spPr>
    </xdr:pic>
    <xdr:clientData/>
  </xdr:twoCellAnchor>
  <xdr:twoCellAnchor editAs="oneCell">
    <xdr:from>
      <xdr:col>1</xdr:col>
      <xdr:colOff>295276</xdr:colOff>
      <xdr:row>38</xdr:row>
      <xdr:rowOff>113675</xdr:rowOff>
    </xdr:from>
    <xdr:to>
      <xdr:col>1</xdr:col>
      <xdr:colOff>1371601</xdr:colOff>
      <xdr:row>38</xdr:row>
      <xdr:rowOff>1151900</xdr:rowOff>
    </xdr:to>
    <xdr:pic>
      <xdr:nvPicPr>
        <xdr:cNvPr id="12" name="그림 8"/>
        <xdr:cNvPicPr>
          <a:picLocks noChangeAspect="1"/>
        </xdr:cNvPicPr>
      </xdr:nvPicPr>
      <xdr:blipFill>
        <a:blip xmlns:r="http://schemas.openxmlformats.org/officeDocument/2006/relationships" r:embed="rId11" cstate="print"/>
        <a:srcRect/>
        <a:stretch>
          <a:fillRect/>
        </a:stretch>
      </xdr:blipFill>
      <xdr:spPr bwMode="auto">
        <a:xfrm>
          <a:off x="1021557" y="38487519"/>
          <a:ext cx="1076325" cy="1038225"/>
        </a:xfrm>
        <a:prstGeom prst="rect">
          <a:avLst/>
        </a:prstGeom>
        <a:noFill/>
        <a:ln w="9525">
          <a:noFill/>
          <a:miter lim="800000"/>
          <a:headEnd/>
          <a:tailEnd/>
        </a:ln>
      </xdr:spPr>
    </xdr:pic>
    <xdr:clientData/>
  </xdr:twoCellAnchor>
  <xdr:twoCellAnchor editAs="oneCell">
    <xdr:from>
      <xdr:col>1</xdr:col>
      <xdr:colOff>173832</xdr:colOff>
      <xdr:row>39</xdr:row>
      <xdr:rowOff>39512</xdr:rowOff>
    </xdr:from>
    <xdr:to>
      <xdr:col>1</xdr:col>
      <xdr:colOff>1445419</xdr:colOff>
      <xdr:row>39</xdr:row>
      <xdr:rowOff>1258712</xdr:rowOff>
    </xdr:to>
    <xdr:pic>
      <xdr:nvPicPr>
        <xdr:cNvPr id="13" name="그림 14"/>
        <xdr:cNvPicPr>
          <a:picLocks noChangeAspect="1"/>
        </xdr:cNvPicPr>
      </xdr:nvPicPr>
      <xdr:blipFill>
        <a:blip xmlns:r="http://schemas.openxmlformats.org/officeDocument/2006/relationships" r:embed="rId12" cstate="print"/>
        <a:srcRect/>
        <a:stretch>
          <a:fillRect/>
        </a:stretch>
      </xdr:blipFill>
      <xdr:spPr bwMode="auto">
        <a:xfrm>
          <a:off x="900113" y="39723043"/>
          <a:ext cx="1271587" cy="1219200"/>
        </a:xfrm>
        <a:prstGeom prst="rect">
          <a:avLst/>
        </a:prstGeom>
        <a:noFill/>
        <a:ln w="9525">
          <a:noFill/>
          <a:miter lim="800000"/>
          <a:headEnd/>
          <a:tailEnd/>
        </a:ln>
      </xdr:spPr>
    </xdr:pic>
    <xdr:clientData/>
  </xdr:twoCellAnchor>
  <xdr:twoCellAnchor editAs="oneCell">
    <xdr:from>
      <xdr:col>1</xdr:col>
      <xdr:colOff>269081</xdr:colOff>
      <xdr:row>41</xdr:row>
      <xdr:rowOff>40413</xdr:rowOff>
    </xdr:from>
    <xdr:to>
      <xdr:col>1</xdr:col>
      <xdr:colOff>1421606</xdr:colOff>
      <xdr:row>41</xdr:row>
      <xdr:rowOff>1154838</xdr:rowOff>
    </xdr:to>
    <xdr:pic>
      <xdr:nvPicPr>
        <xdr:cNvPr id="14" name="그림 9"/>
        <xdr:cNvPicPr>
          <a:picLocks noChangeAspect="1"/>
        </xdr:cNvPicPr>
      </xdr:nvPicPr>
      <xdr:blipFill>
        <a:blip xmlns:r="http://schemas.openxmlformats.org/officeDocument/2006/relationships" r:embed="rId13" cstate="print"/>
        <a:srcRect/>
        <a:stretch>
          <a:fillRect/>
        </a:stretch>
      </xdr:blipFill>
      <xdr:spPr bwMode="auto">
        <a:xfrm>
          <a:off x="995362" y="42259976"/>
          <a:ext cx="1152525" cy="1114425"/>
        </a:xfrm>
        <a:prstGeom prst="rect">
          <a:avLst/>
        </a:prstGeom>
        <a:noFill/>
        <a:ln w="9525">
          <a:noFill/>
          <a:miter lim="800000"/>
          <a:headEnd/>
          <a:tailEnd/>
        </a:ln>
      </xdr:spPr>
    </xdr:pic>
    <xdr:clientData/>
  </xdr:twoCellAnchor>
  <xdr:twoCellAnchor editAs="oneCell">
    <xdr:from>
      <xdr:col>1</xdr:col>
      <xdr:colOff>290512</xdr:colOff>
      <xdr:row>45</xdr:row>
      <xdr:rowOff>27132</xdr:rowOff>
    </xdr:from>
    <xdr:to>
      <xdr:col>1</xdr:col>
      <xdr:colOff>1281112</xdr:colOff>
      <xdr:row>45</xdr:row>
      <xdr:rowOff>1198707</xdr:rowOff>
    </xdr:to>
    <xdr:pic>
      <xdr:nvPicPr>
        <xdr:cNvPr id="15" name="그림 17"/>
        <xdr:cNvPicPr>
          <a:picLocks noChangeAspect="1"/>
        </xdr:cNvPicPr>
      </xdr:nvPicPr>
      <xdr:blipFill>
        <a:blip xmlns:r="http://schemas.openxmlformats.org/officeDocument/2006/relationships" r:embed="rId14" cstate="print"/>
        <a:srcRect/>
        <a:stretch>
          <a:fillRect/>
        </a:stretch>
      </xdr:blipFill>
      <xdr:spPr bwMode="auto">
        <a:xfrm>
          <a:off x="1016793" y="47271132"/>
          <a:ext cx="990600" cy="1171575"/>
        </a:xfrm>
        <a:prstGeom prst="rect">
          <a:avLst/>
        </a:prstGeom>
        <a:noFill/>
        <a:ln w="9525">
          <a:noFill/>
          <a:miter lim="800000"/>
          <a:headEnd/>
          <a:tailEnd/>
        </a:ln>
      </xdr:spPr>
    </xdr:pic>
    <xdr:clientData/>
  </xdr:twoCellAnchor>
  <xdr:twoCellAnchor editAs="oneCell">
    <xdr:from>
      <xdr:col>1</xdr:col>
      <xdr:colOff>242887</xdr:colOff>
      <xdr:row>46</xdr:row>
      <xdr:rowOff>122135</xdr:rowOff>
    </xdr:from>
    <xdr:to>
      <xdr:col>1</xdr:col>
      <xdr:colOff>1423987</xdr:colOff>
      <xdr:row>46</xdr:row>
      <xdr:rowOff>1571859</xdr:rowOff>
    </xdr:to>
    <xdr:pic>
      <xdr:nvPicPr>
        <xdr:cNvPr id="16" name="그림 18"/>
        <xdr:cNvPicPr>
          <a:picLocks noChangeAspect="1"/>
        </xdr:cNvPicPr>
      </xdr:nvPicPr>
      <xdr:blipFill>
        <a:blip xmlns:r="http://schemas.openxmlformats.org/officeDocument/2006/relationships" r:embed="rId15" cstate="print"/>
        <a:srcRect/>
        <a:stretch>
          <a:fillRect/>
        </a:stretch>
      </xdr:blipFill>
      <xdr:spPr bwMode="auto">
        <a:xfrm>
          <a:off x="969168" y="48628198"/>
          <a:ext cx="1181100" cy="1449724"/>
        </a:xfrm>
        <a:prstGeom prst="rect">
          <a:avLst/>
        </a:prstGeom>
        <a:noFill/>
        <a:ln w="9525">
          <a:noFill/>
          <a:miter lim="800000"/>
          <a:headEnd/>
          <a:tailEnd/>
        </a:ln>
      </xdr:spPr>
    </xdr:pic>
    <xdr:clientData/>
  </xdr:twoCellAnchor>
  <xdr:twoCellAnchor editAs="oneCell">
    <xdr:from>
      <xdr:col>1</xdr:col>
      <xdr:colOff>228601</xdr:colOff>
      <xdr:row>46</xdr:row>
      <xdr:rowOff>1632088</xdr:rowOff>
    </xdr:from>
    <xdr:to>
      <xdr:col>1</xdr:col>
      <xdr:colOff>1438276</xdr:colOff>
      <xdr:row>48</xdr:row>
      <xdr:rowOff>43158</xdr:rowOff>
    </xdr:to>
    <xdr:pic>
      <xdr:nvPicPr>
        <xdr:cNvPr id="17" name="그림 20"/>
        <xdr:cNvPicPr>
          <a:picLocks noChangeAspect="1"/>
        </xdr:cNvPicPr>
      </xdr:nvPicPr>
      <xdr:blipFill>
        <a:blip xmlns:r="http://schemas.openxmlformats.org/officeDocument/2006/relationships" r:embed="rId16" cstate="print"/>
        <a:srcRect/>
        <a:stretch>
          <a:fillRect/>
        </a:stretch>
      </xdr:blipFill>
      <xdr:spPr bwMode="auto">
        <a:xfrm>
          <a:off x="954882" y="50138151"/>
          <a:ext cx="1209675" cy="1459070"/>
        </a:xfrm>
        <a:prstGeom prst="rect">
          <a:avLst/>
        </a:prstGeom>
        <a:noFill/>
        <a:ln w="9525">
          <a:noFill/>
          <a:miter lim="800000"/>
          <a:headEnd/>
          <a:tailEnd/>
        </a:ln>
      </xdr:spPr>
    </xdr:pic>
    <xdr:clientData/>
  </xdr:twoCellAnchor>
  <xdr:twoCellAnchor editAs="oneCell">
    <xdr:from>
      <xdr:col>1</xdr:col>
      <xdr:colOff>304800</xdr:colOff>
      <xdr:row>44</xdr:row>
      <xdr:rowOff>194692</xdr:rowOff>
    </xdr:from>
    <xdr:to>
      <xdr:col>1</xdr:col>
      <xdr:colOff>1362075</xdr:colOff>
      <xdr:row>44</xdr:row>
      <xdr:rowOff>1194817</xdr:rowOff>
    </xdr:to>
    <xdr:pic>
      <xdr:nvPicPr>
        <xdr:cNvPr id="18" name="그림 32"/>
        <xdr:cNvPicPr>
          <a:picLocks noChangeAspect="1"/>
        </xdr:cNvPicPr>
      </xdr:nvPicPr>
      <xdr:blipFill>
        <a:blip xmlns:r="http://schemas.openxmlformats.org/officeDocument/2006/relationships" r:embed="rId17" cstate="print"/>
        <a:srcRect/>
        <a:stretch>
          <a:fillRect/>
        </a:stretch>
      </xdr:blipFill>
      <xdr:spPr bwMode="auto">
        <a:xfrm>
          <a:off x="1031081" y="46140911"/>
          <a:ext cx="1057275" cy="1000125"/>
        </a:xfrm>
        <a:prstGeom prst="rect">
          <a:avLst/>
        </a:prstGeom>
        <a:noFill/>
        <a:ln w="9525">
          <a:noFill/>
          <a:miter lim="800000"/>
          <a:headEnd/>
          <a:tailEnd/>
        </a:ln>
      </xdr:spPr>
    </xdr:pic>
    <xdr:clientData/>
  </xdr:twoCellAnchor>
  <xdr:twoCellAnchor editAs="oneCell">
    <xdr:from>
      <xdr:col>1</xdr:col>
      <xdr:colOff>152400</xdr:colOff>
      <xdr:row>42</xdr:row>
      <xdr:rowOff>1070807</xdr:rowOff>
    </xdr:from>
    <xdr:to>
      <xdr:col>1</xdr:col>
      <xdr:colOff>1490662</xdr:colOff>
      <xdr:row>43</xdr:row>
      <xdr:rowOff>1180530</xdr:rowOff>
    </xdr:to>
    <xdr:pic>
      <xdr:nvPicPr>
        <xdr:cNvPr id="19" name="그림 5"/>
        <xdr:cNvPicPr>
          <a:picLocks noChangeAspect="1"/>
        </xdr:cNvPicPr>
      </xdr:nvPicPr>
      <xdr:blipFill>
        <a:blip xmlns:r="http://schemas.openxmlformats.org/officeDocument/2006/relationships" r:embed="rId18" cstate="print"/>
        <a:srcRect/>
        <a:stretch>
          <a:fillRect/>
        </a:stretch>
      </xdr:blipFill>
      <xdr:spPr bwMode="auto">
        <a:xfrm>
          <a:off x="878681" y="44552432"/>
          <a:ext cx="1338262" cy="1300348"/>
        </a:xfrm>
        <a:prstGeom prst="rect">
          <a:avLst/>
        </a:prstGeom>
        <a:noFill/>
        <a:ln w="9525">
          <a:noFill/>
          <a:miter lim="800000"/>
          <a:headEnd/>
          <a:tailEnd/>
        </a:ln>
      </xdr:spPr>
    </xdr:pic>
    <xdr:clientData/>
  </xdr:twoCellAnchor>
  <xdr:twoCellAnchor editAs="oneCell">
    <xdr:from>
      <xdr:col>1</xdr:col>
      <xdr:colOff>431006</xdr:colOff>
      <xdr:row>48</xdr:row>
      <xdr:rowOff>185910</xdr:rowOff>
    </xdr:from>
    <xdr:to>
      <xdr:col>1</xdr:col>
      <xdr:colOff>1307306</xdr:colOff>
      <xdr:row>48</xdr:row>
      <xdr:rowOff>1431349</xdr:rowOff>
    </xdr:to>
    <xdr:pic>
      <xdr:nvPicPr>
        <xdr:cNvPr id="20" name="그림 23"/>
        <xdr:cNvPicPr>
          <a:picLocks noChangeAspect="1"/>
        </xdr:cNvPicPr>
      </xdr:nvPicPr>
      <xdr:blipFill>
        <a:blip xmlns:r="http://schemas.openxmlformats.org/officeDocument/2006/relationships" r:embed="rId19" cstate="print"/>
        <a:srcRect/>
        <a:stretch>
          <a:fillRect/>
        </a:stretch>
      </xdr:blipFill>
      <xdr:spPr bwMode="auto">
        <a:xfrm>
          <a:off x="1157287" y="51906660"/>
          <a:ext cx="876300" cy="1245439"/>
        </a:xfrm>
        <a:prstGeom prst="rect">
          <a:avLst/>
        </a:prstGeom>
        <a:noFill/>
        <a:ln w="9525">
          <a:noFill/>
          <a:miter lim="800000"/>
          <a:headEnd/>
          <a:tailEnd/>
        </a:ln>
      </xdr:spPr>
    </xdr:pic>
    <xdr:clientData/>
  </xdr:twoCellAnchor>
  <xdr:twoCellAnchor editAs="oneCell">
    <xdr:from>
      <xdr:col>1</xdr:col>
      <xdr:colOff>200025</xdr:colOff>
      <xdr:row>49</xdr:row>
      <xdr:rowOff>171544</xdr:rowOff>
    </xdr:from>
    <xdr:to>
      <xdr:col>1</xdr:col>
      <xdr:colOff>1538287</xdr:colOff>
      <xdr:row>49</xdr:row>
      <xdr:rowOff>1033742</xdr:rowOff>
    </xdr:to>
    <xdr:pic>
      <xdr:nvPicPr>
        <xdr:cNvPr id="21" name="그림 4"/>
        <xdr:cNvPicPr>
          <a:picLocks noChangeAspect="1"/>
        </xdr:cNvPicPr>
      </xdr:nvPicPr>
      <xdr:blipFill>
        <a:blip xmlns:r="http://schemas.openxmlformats.org/officeDocument/2006/relationships" r:embed="rId20" cstate="print"/>
        <a:srcRect/>
        <a:stretch>
          <a:fillRect/>
        </a:stretch>
      </xdr:blipFill>
      <xdr:spPr bwMode="auto">
        <a:xfrm>
          <a:off x="926306" y="53332950"/>
          <a:ext cx="1338262" cy="862198"/>
        </a:xfrm>
        <a:prstGeom prst="rect">
          <a:avLst/>
        </a:prstGeom>
        <a:noFill/>
        <a:ln w="9525">
          <a:noFill/>
          <a:miter lim="800000"/>
          <a:headEnd/>
          <a:tailEnd/>
        </a:ln>
      </xdr:spPr>
    </xdr:pic>
    <xdr:clientData/>
  </xdr:twoCellAnchor>
  <xdr:twoCellAnchor editAs="oneCell">
    <xdr:from>
      <xdr:col>1</xdr:col>
      <xdr:colOff>388144</xdr:colOff>
      <xdr:row>32</xdr:row>
      <xdr:rowOff>45622</xdr:rowOff>
    </xdr:from>
    <xdr:to>
      <xdr:col>1</xdr:col>
      <xdr:colOff>1350169</xdr:colOff>
      <xdr:row>32</xdr:row>
      <xdr:rowOff>1007647</xdr:rowOff>
    </xdr:to>
    <xdr:pic>
      <xdr:nvPicPr>
        <xdr:cNvPr id="22" name="그림 4"/>
        <xdr:cNvPicPr>
          <a:picLocks noChangeAspect="1"/>
        </xdr:cNvPicPr>
      </xdr:nvPicPr>
      <xdr:blipFill>
        <a:blip xmlns:r="http://schemas.openxmlformats.org/officeDocument/2006/relationships" r:embed="rId21" cstate="print"/>
        <a:srcRect/>
        <a:stretch>
          <a:fillRect/>
        </a:stretch>
      </xdr:blipFill>
      <xdr:spPr bwMode="auto">
        <a:xfrm>
          <a:off x="1114425" y="31466216"/>
          <a:ext cx="962025" cy="962025"/>
        </a:xfrm>
        <a:prstGeom prst="rect">
          <a:avLst/>
        </a:prstGeom>
        <a:noFill/>
        <a:ln w="9525">
          <a:noFill/>
          <a:miter lim="800000"/>
          <a:headEnd/>
          <a:tailEnd/>
        </a:ln>
      </xdr:spPr>
    </xdr:pic>
    <xdr:clientData/>
  </xdr:twoCellAnchor>
  <xdr:twoCellAnchor editAs="oneCell">
    <xdr:from>
      <xdr:col>1</xdr:col>
      <xdr:colOff>0</xdr:colOff>
      <xdr:row>34</xdr:row>
      <xdr:rowOff>650831</xdr:rowOff>
    </xdr:from>
    <xdr:to>
      <xdr:col>2</xdr:col>
      <xdr:colOff>95249</xdr:colOff>
      <xdr:row>36</xdr:row>
      <xdr:rowOff>498802</xdr:rowOff>
    </xdr:to>
    <xdr:pic>
      <xdr:nvPicPr>
        <xdr:cNvPr id="23" name="그림 15"/>
        <xdr:cNvPicPr>
          <a:picLocks noChangeAspect="1"/>
        </xdr:cNvPicPr>
      </xdr:nvPicPr>
      <xdr:blipFill>
        <a:blip xmlns:r="http://schemas.openxmlformats.org/officeDocument/2006/relationships" r:embed="rId22" cstate="print"/>
        <a:srcRect/>
        <a:stretch>
          <a:fillRect/>
        </a:stretch>
      </xdr:blipFill>
      <xdr:spPr bwMode="auto">
        <a:xfrm>
          <a:off x="726281" y="34333612"/>
          <a:ext cx="1738312" cy="2086346"/>
        </a:xfrm>
        <a:prstGeom prst="rect">
          <a:avLst/>
        </a:prstGeom>
        <a:noFill/>
        <a:ln w="9525">
          <a:noFill/>
          <a:miter lim="800000"/>
          <a:headEnd/>
          <a:tailEnd/>
        </a:ln>
      </xdr:spPr>
    </xdr:pic>
    <xdr:clientData/>
  </xdr:twoCellAnchor>
  <xdr:twoCellAnchor editAs="oneCell">
    <xdr:from>
      <xdr:col>1</xdr:col>
      <xdr:colOff>402431</xdr:colOff>
      <xdr:row>35</xdr:row>
      <xdr:rowOff>1091733</xdr:rowOff>
    </xdr:from>
    <xdr:to>
      <xdr:col>1</xdr:col>
      <xdr:colOff>1335881</xdr:colOff>
      <xdr:row>36</xdr:row>
      <xdr:rowOff>1222702</xdr:rowOff>
    </xdr:to>
    <xdr:pic>
      <xdr:nvPicPr>
        <xdr:cNvPr id="24" name="그림 16"/>
        <xdr:cNvPicPr>
          <a:picLocks noChangeAspect="1"/>
        </xdr:cNvPicPr>
      </xdr:nvPicPr>
      <xdr:blipFill>
        <a:blip xmlns:r="http://schemas.openxmlformats.org/officeDocument/2006/relationships" r:embed="rId23" cstate="print"/>
        <a:srcRect/>
        <a:stretch>
          <a:fillRect/>
        </a:stretch>
      </xdr:blipFill>
      <xdr:spPr bwMode="auto">
        <a:xfrm>
          <a:off x="1128712" y="35703202"/>
          <a:ext cx="933450" cy="1285875"/>
        </a:xfrm>
        <a:prstGeom prst="rect">
          <a:avLst/>
        </a:prstGeom>
        <a:noFill/>
        <a:ln w="9525">
          <a:noFill/>
          <a:miter lim="800000"/>
          <a:headEnd/>
          <a:tailEnd/>
        </a:ln>
      </xdr:spPr>
    </xdr:pic>
    <xdr:clientData/>
  </xdr:twoCellAnchor>
  <xdr:twoCellAnchor editAs="oneCell">
    <xdr:from>
      <xdr:col>1</xdr:col>
      <xdr:colOff>454819</xdr:colOff>
      <xdr:row>19</xdr:row>
      <xdr:rowOff>43209</xdr:rowOff>
    </xdr:from>
    <xdr:to>
      <xdr:col>1</xdr:col>
      <xdr:colOff>1188244</xdr:colOff>
      <xdr:row>19</xdr:row>
      <xdr:rowOff>1100484</xdr:rowOff>
    </xdr:to>
    <xdr:pic>
      <xdr:nvPicPr>
        <xdr:cNvPr id="25" name="그림 27"/>
        <xdr:cNvPicPr>
          <a:picLocks noChangeAspect="1"/>
        </xdr:cNvPicPr>
      </xdr:nvPicPr>
      <xdr:blipFill>
        <a:blip xmlns:r="http://schemas.openxmlformats.org/officeDocument/2006/relationships" r:embed="rId24" cstate="print"/>
        <a:srcRect/>
        <a:stretch>
          <a:fillRect/>
        </a:stretch>
      </xdr:blipFill>
      <xdr:spPr bwMode="auto">
        <a:xfrm>
          <a:off x="1181100" y="14140209"/>
          <a:ext cx="733425" cy="1057275"/>
        </a:xfrm>
        <a:prstGeom prst="rect">
          <a:avLst/>
        </a:prstGeom>
        <a:noFill/>
        <a:ln w="9525">
          <a:noFill/>
          <a:miter lim="800000"/>
          <a:headEnd/>
          <a:tailEnd/>
        </a:ln>
      </xdr:spPr>
    </xdr:pic>
    <xdr:clientData/>
  </xdr:twoCellAnchor>
  <xdr:twoCellAnchor editAs="oneCell">
    <xdr:from>
      <xdr:col>1</xdr:col>
      <xdr:colOff>330994</xdr:colOff>
      <xdr:row>31</xdr:row>
      <xdr:rowOff>226677</xdr:rowOff>
    </xdr:from>
    <xdr:to>
      <xdr:col>1</xdr:col>
      <xdr:colOff>1407319</xdr:colOff>
      <xdr:row>31</xdr:row>
      <xdr:rowOff>1264902</xdr:rowOff>
    </xdr:to>
    <xdr:pic>
      <xdr:nvPicPr>
        <xdr:cNvPr id="26" name="그림 19"/>
        <xdr:cNvPicPr>
          <a:picLocks noChangeAspect="1"/>
        </xdr:cNvPicPr>
      </xdr:nvPicPr>
      <xdr:blipFill>
        <a:blip xmlns:r="http://schemas.openxmlformats.org/officeDocument/2006/relationships" r:embed="rId25" cstate="print"/>
        <a:srcRect/>
        <a:stretch>
          <a:fillRect/>
        </a:stretch>
      </xdr:blipFill>
      <xdr:spPr bwMode="auto">
        <a:xfrm>
          <a:off x="1057275" y="30087552"/>
          <a:ext cx="1076325" cy="1038225"/>
        </a:xfrm>
        <a:prstGeom prst="rect">
          <a:avLst/>
        </a:prstGeom>
        <a:noFill/>
        <a:ln w="9525">
          <a:noFill/>
          <a:miter lim="800000"/>
          <a:headEnd/>
          <a:tailEnd/>
        </a:ln>
      </xdr:spPr>
    </xdr:pic>
    <xdr:clientData/>
  </xdr:twoCellAnchor>
  <xdr:twoCellAnchor editAs="oneCell">
    <xdr:from>
      <xdr:col>1</xdr:col>
      <xdr:colOff>226219</xdr:colOff>
      <xdr:row>30</xdr:row>
      <xdr:rowOff>95257</xdr:rowOff>
    </xdr:from>
    <xdr:to>
      <xdr:col>1</xdr:col>
      <xdr:colOff>1369219</xdr:colOff>
      <xdr:row>30</xdr:row>
      <xdr:rowOff>1190632</xdr:rowOff>
    </xdr:to>
    <xdr:pic>
      <xdr:nvPicPr>
        <xdr:cNvPr id="27" name="그림 30"/>
        <xdr:cNvPicPr>
          <a:picLocks noChangeAspect="1"/>
        </xdr:cNvPicPr>
      </xdr:nvPicPr>
      <xdr:blipFill>
        <a:blip xmlns:r="http://schemas.openxmlformats.org/officeDocument/2006/relationships" r:embed="rId26" cstate="print"/>
        <a:srcRect/>
        <a:stretch>
          <a:fillRect/>
        </a:stretch>
      </xdr:blipFill>
      <xdr:spPr bwMode="auto">
        <a:xfrm>
          <a:off x="952500" y="28396413"/>
          <a:ext cx="1143000" cy="1095375"/>
        </a:xfrm>
        <a:prstGeom prst="rect">
          <a:avLst/>
        </a:prstGeom>
        <a:noFill/>
        <a:ln w="9525">
          <a:noFill/>
          <a:miter lim="800000"/>
          <a:headEnd/>
          <a:tailEnd/>
        </a:ln>
      </xdr:spPr>
    </xdr:pic>
    <xdr:clientData/>
  </xdr:twoCellAnchor>
  <xdr:twoCellAnchor editAs="oneCell">
    <xdr:from>
      <xdr:col>1</xdr:col>
      <xdr:colOff>450056</xdr:colOff>
      <xdr:row>14</xdr:row>
      <xdr:rowOff>119063</xdr:rowOff>
    </xdr:from>
    <xdr:to>
      <xdr:col>1</xdr:col>
      <xdr:colOff>1110242</xdr:colOff>
      <xdr:row>14</xdr:row>
      <xdr:rowOff>759039</xdr:rowOff>
    </xdr:to>
    <xdr:pic>
      <xdr:nvPicPr>
        <xdr:cNvPr id="28" name="그림 1"/>
        <xdr:cNvPicPr>
          <a:picLocks noChangeAspect="1"/>
        </xdr:cNvPicPr>
      </xdr:nvPicPr>
      <xdr:blipFill>
        <a:blip xmlns:r="http://schemas.openxmlformats.org/officeDocument/2006/relationships" r:embed="rId27" cstate="print"/>
        <a:srcRect/>
        <a:stretch>
          <a:fillRect/>
        </a:stretch>
      </xdr:blipFill>
      <xdr:spPr bwMode="auto">
        <a:xfrm>
          <a:off x="1176337" y="9453563"/>
          <a:ext cx="660186" cy="639976"/>
        </a:xfrm>
        <a:prstGeom prst="rect">
          <a:avLst/>
        </a:prstGeom>
        <a:noFill/>
        <a:ln w="9525">
          <a:noFill/>
          <a:miter lim="800000"/>
          <a:headEnd/>
          <a:tailEnd/>
        </a:ln>
      </xdr:spPr>
    </xdr:pic>
    <xdr:clientData/>
  </xdr:twoCellAnchor>
  <xdr:twoCellAnchor editAs="oneCell">
    <xdr:from>
      <xdr:col>1</xdr:col>
      <xdr:colOff>373856</xdr:colOff>
      <xdr:row>15</xdr:row>
      <xdr:rowOff>107156</xdr:rowOff>
    </xdr:from>
    <xdr:to>
      <xdr:col>1</xdr:col>
      <xdr:colOff>1204129</xdr:colOff>
      <xdr:row>15</xdr:row>
      <xdr:rowOff>902098</xdr:rowOff>
    </xdr:to>
    <xdr:pic>
      <xdr:nvPicPr>
        <xdr:cNvPr id="29" name="그림 2"/>
        <xdr:cNvPicPr>
          <a:picLocks noChangeAspect="1"/>
        </xdr:cNvPicPr>
      </xdr:nvPicPr>
      <xdr:blipFill>
        <a:blip xmlns:r="http://schemas.openxmlformats.org/officeDocument/2006/relationships" r:embed="rId28" cstate="print"/>
        <a:srcRect/>
        <a:stretch>
          <a:fillRect/>
        </a:stretch>
      </xdr:blipFill>
      <xdr:spPr bwMode="auto">
        <a:xfrm>
          <a:off x="1100137" y="10394156"/>
          <a:ext cx="830273" cy="794942"/>
        </a:xfrm>
        <a:prstGeom prst="rect">
          <a:avLst/>
        </a:prstGeom>
        <a:noFill/>
        <a:ln w="9525">
          <a:noFill/>
          <a:miter lim="800000"/>
          <a:headEnd/>
          <a:tailEnd/>
        </a:ln>
      </xdr:spPr>
    </xdr:pic>
    <xdr:clientData/>
  </xdr:twoCellAnchor>
  <xdr:twoCellAnchor editAs="oneCell">
    <xdr:from>
      <xdr:col>1</xdr:col>
      <xdr:colOff>185737</xdr:colOff>
      <xdr:row>20</xdr:row>
      <xdr:rowOff>5295</xdr:rowOff>
    </xdr:from>
    <xdr:to>
      <xdr:col>1</xdr:col>
      <xdr:colOff>1338262</xdr:colOff>
      <xdr:row>20</xdr:row>
      <xdr:rowOff>1110195</xdr:rowOff>
    </xdr:to>
    <xdr:pic>
      <xdr:nvPicPr>
        <xdr:cNvPr id="30" name="그림 3"/>
        <xdr:cNvPicPr>
          <a:picLocks noChangeAspect="1"/>
        </xdr:cNvPicPr>
      </xdr:nvPicPr>
      <xdr:blipFill>
        <a:blip xmlns:r="http://schemas.openxmlformats.org/officeDocument/2006/relationships" r:embed="rId29" cstate="print"/>
        <a:srcRect/>
        <a:stretch>
          <a:fillRect/>
        </a:stretch>
      </xdr:blipFill>
      <xdr:spPr bwMode="auto">
        <a:xfrm>
          <a:off x="912018" y="15257201"/>
          <a:ext cx="1152525" cy="1104900"/>
        </a:xfrm>
        <a:prstGeom prst="rect">
          <a:avLst/>
        </a:prstGeom>
        <a:noFill/>
        <a:ln w="9525">
          <a:noFill/>
          <a:miter lim="800000"/>
          <a:headEnd/>
          <a:tailEnd/>
        </a:ln>
      </xdr:spPr>
    </xdr:pic>
    <xdr:clientData/>
  </xdr:twoCellAnchor>
  <xdr:twoCellAnchor editAs="oneCell">
    <xdr:from>
      <xdr:col>1</xdr:col>
      <xdr:colOff>288132</xdr:colOff>
      <xdr:row>40</xdr:row>
      <xdr:rowOff>106638</xdr:rowOff>
    </xdr:from>
    <xdr:to>
      <xdr:col>1</xdr:col>
      <xdr:colOff>1402557</xdr:colOff>
      <xdr:row>40</xdr:row>
      <xdr:rowOff>1173438</xdr:rowOff>
    </xdr:to>
    <xdr:pic>
      <xdr:nvPicPr>
        <xdr:cNvPr id="31" name="그림 4"/>
        <xdr:cNvPicPr>
          <a:picLocks noChangeAspect="1"/>
        </xdr:cNvPicPr>
      </xdr:nvPicPr>
      <xdr:blipFill>
        <a:blip xmlns:r="http://schemas.openxmlformats.org/officeDocument/2006/relationships" r:embed="rId30" cstate="print"/>
        <a:srcRect/>
        <a:stretch>
          <a:fillRect/>
        </a:stretch>
      </xdr:blipFill>
      <xdr:spPr bwMode="auto">
        <a:xfrm>
          <a:off x="1014413" y="41087951"/>
          <a:ext cx="1114425" cy="1066800"/>
        </a:xfrm>
        <a:prstGeom prst="rect">
          <a:avLst/>
        </a:prstGeom>
        <a:noFill/>
        <a:ln w="9525">
          <a:noFill/>
          <a:miter lim="800000"/>
          <a:headEnd/>
          <a:tailEnd/>
        </a:ln>
      </xdr:spPr>
    </xdr:pic>
    <xdr:clientData/>
  </xdr:twoCellAnchor>
  <xdr:twoCellAnchor editAs="oneCell">
    <xdr:from>
      <xdr:col>1</xdr:col>
      <xdr:colOff>411956</xdr:colOff>
      <xdr:row>33</xdr:row>
      <xdr:rowOff>929252</xdr:rowOff>
    </xdr:from>
    <xdr:to>
      <xdr:col>1</xdr:col>
      <xdr:colOff>1278731</xdr:colOff>
      <xdr:row>35</xdr:row>
      <xdr:rowOff>10461</xdr:rowOff>
    </xdr:to>
    <xdr:pic>
      <xdr:nvPicPr>
        <xdr:cNvPr id="32" name="그림 1"/>
        <xdr:cNvPicPr>
          <a:picLocks noChangeAspect="1"/>
        </xdr:cNvPicPr>
      </xdr:nvPicPr>
      <xdr:blipFill>
        <a:blip xmlns:r="http://schemas.openxmlformats.org/officeDocument/2006/relationships" r:embed="rId31" cstate="print"/>
        <a:srcRect/>
        <a:stretch>
          <a:fillRect/>
        </a:stretch>
      </xdr:blipFill>
      <xdr:spPr bwMode="auto">
        <a:xfrm>
          <a:off x="1138237" y="33373783"/>
          <a:ext cx="866775" cy="1248147"/>
        </a:xfrm>
        <a:prstGeom prst="rect">
          <a:avLst/>
        </a:prstGeom>
        <a:noFill/>
        <a:ln w="9525">
          <a:noFill/>
          <a:miter lim="800000"/>
          <a:headEnd/>
          <a:tailEnd/>
        </a:ln>
      </xdr:spPr>
    </xdr:pic>
    <xdr:clientData/>
  </xdr:twoCellAnchor>
  <xdr:twoCellAnchor editAs="oneCell">
    <xdr:from>
      <xdr:col>1</xdr:col>
      <xdr:colOff>604838</xdr:colOff>
      <xdr:row>50</xdr:row>
      <xdr:rowOff>428905</xdr:rowOff>
    </xdr:from>
    <xdr:to>
      <xdr:col>1</xdr:col>
      <xdr:colOff>1014413</xdr:colOff>
      <xdr:row>50</xdr:row>
      <xdr:rowOff>1390930</xdr:rowOff>
    </xdr:to>
    <xdr:pic>
      <xdr:nvPicPr>
        <xdr:cNvPr id="33" name="그림 1"/>
        <xdr:cNvPicPr>
          <a:picLocks noChangeAspect="1"/>
        </xdr:cNvPicPr>
      </xdr:nvPicPr>
      <xdr:blipFill>
        <a:blip xmlns:r="http://schemas.openxmlformats.org/officeDocument/2006/relationships" r:embed="rId32" cstate="print"/>
        <a:srcRect/>
        <a:stretch>
          <a:fillRect/>
        </a:stretch>
      </xdr:blipFill>
      <xdr:spPr bwMode="auto">
        <a:xfrm>
          <a:off x="1331119" y="54911905"/>
          <a:ext cx="409575" cy="962025"/>
        </a:xfrm>
        <a:prstGeom prst="rect">
          <a:avLst/>
        </a:prstGeom>
        <a:noFill/>
        <a:ln w="9525">
          <a:noFill/>
          <a:miter lim="800000"/>
          <a:headEnd/>
          <a:tailEnd/>
        </a:ln>
      </xdr:spPr>
    </xdr:pic>
    <xdr:clientData/>
  </xdr:twoCellAnchor>
  <xdr:twoCellAnchor editAs="oneCell">
    <xdr:from>
      <xdr:col>1</xdr:col>
      <xdr:colOff>545306</xdr:colOff>
      <xdr:row>51</xdr:row>
      <xdr:rowOff>218745</xdr:rowOff>
    </xdr:from>
    <xdr:to>
      <xdr:col>1</xdr:col>
      <xdr:colOff>1002506</xdr:colOff>
      <xdr:row>51</xdr:row>
      <xdr:rowOff>1295070</xdr:rowOff>
    </xdr:to>
    <xdr:pic>
      <xdr:nvPicPr>
        <xdr:cNvPr id="34" name="그림 2"/>
        <xdr:cNvPicPr>
          <a:picLocks noChangeAspect="1"/>
        </xdr:cNvPicPr>
      </xdr:nvPicPr>
      <xdr:blipFill>
        <a:blip xmlns:r="http://schemas.openxmlformats.org/officeDocument/2006/relationships" r:embed="rId33" cstate="print"/>
        <a:srcRect/>
        <a:stretch>
          <a:fillRect/>
        </a:stretch>
      </xdr:blipFill>
      <xdr:spPr bwMode="auto">
        <a:xfrm>
          <a:off x="1271587" y="56392433"/>
          <a:ext cx="457200" cy="1076325"/>
        </a:xfrm>
        <a:prstGeom prst="rect">
          <a:avLst/>
        </a:prstGeom>
        <a:noFill/>
        <a:ln w="9525">
          <a:noFill/>
          <a:miter lim="800000"/>
          <a:headEnd/>
          <a:tailEnd/>
        </a:ln>
      </xdr:spPr>
    </xdr:pic>
    <xdr:clientData/>
  </xdr:twoCellAnchor>
  <xdr:twoCellAnchor editAs="oneCell">
    <xdr:from>
      <xdr:col>1</xdr:col>
      <xdr:colOff>604838</xdr:colOff>
      <xdr:row>32</xdr:row>
      <xdr:rowOff>1229289</xdr:rowOff>
    </xdr:from>
    <xdr:to>
      <xdr:col>1</xdr:col>
      <xdr:colOff>1395413</xdr:colOff>
      <xdr:row>33</xdr:row>
      <xdr:rowOff>1038976</xdr:rowOff>
    </xdr:to>
    <xdr:pic>
      <xdr:nvPicPr>
        <xdr:cNvPr id="35" name="그림 3"/>
        <xdr:cNvPicPr>
          <a:picLocks noChangeAspect="1"/>
        </xdr:cNvPicPr>
      </xdr:nvPicPr>
      <xdr:blipFill>
        <a:blip xmlns:r="http://schemas.openxmlformats.org/officeDocument/2006/relationships" r:embed="rId34" cstate="print"/>
        <a:srcRect/>
        <a:stretch>
          <a:fillRect/>
        </a:stretch>
      </xdr:blipFill>
      <xdr:spPr bwMode="auto">
        <a:xfrm>
          <a:off x="1331119" y="32364133"/>
          <a:ext cx="790575" cy="1119374"/>
        </a:xfrm>
        <a:prstGeom prst="rect">
          <a:avLst/>
        </a:prstGeom>
        <a:noFill/>
        <a:ln w="9525">
          <a:noFill/>
          <a:miter lim="800000"/>
          <a:headEnd/>
          <a:tailEnd/>
        </a:ln>
      </xdr:spPr>
    </xdr:pic>
    <xdr:clientData/>
  </xdr:twoCellAnchor>
  <xdr:twoCellAnchor editAs="oneCell">
    <xdr:from>
      <xdr:col>1</xdr:col>
      <xdr:colOff>490537</xdr:colOff>
      <xdr:row>18</xdr:row>
      <xdr:rowOff>35719</xdr:rowOff>
    </xdr:from>
    <xdr:to>
      <xdr:col>1</xdr:col>
      <xdr:colOff>1151492</xdr:colOff>
      <xdr:row>18</xdr:row>
      <xdr:rowOff>871885</xdr:rowOff>
    </xdr:to>
    <xdr:pic>
      <xdr:nvPicPr>
        <xdr:cNvPr id="36" name="그림 1"/>
        <xdr:cNvPicPr>
          <a:picLocks noChangeAspect="1"/>
        </xdr:cNvPicPr>
      </xdr:nvPicPr>
      <xdr:blipFill>
        <a:blip xmlns:r="http://schemas.openxmlformats.org/officeDocument/2006/relationships" r:embed="rId35" cstate="print"/>
        <a:srcRect/>
        <a:stretch>
          <a:fillRect/>
        </a:stretch>
      </xdr:blipFill>
      <xdr:spPr bwMode="auto">
        <a:xfrm>
          <a:off x="1216818" y="13180219"/>
          <a:ext cx="660955" cy="836166"/>
        </a:xfrm>
        <a:prstGeom prst="rect">
          <a:avLst/>
        </a:prstGeom>
        <a:noFill/>
        <a:ln w="9525">
          <a:noFill/>
          <a:miter lim="800000"/>
          <a:headEnd/>
          <a:tailEnd/>
        </a:ln>
      </xdr:spPr>
    </xdr:pic>
    <xdr:clientData/>
  </xdr:twoCellAnchor>
  <xdr:twoCellAnchor editAs="oneCell">
    <xdr:from>
      <xdr:col>1</xdr:col>
      <xdr:colOff>321469</xdr:colOff>
      <xdr:row>27</xdr:row>
      <xdr:rowOff>194712</xdr:rowOff>
    </xdr:from>
    <xdr:to>
      <xdr:col>1</xdr:col>
      <xdr:colOff>1321594</xdr:colOff>
      <xdr:row>27</xdr:row>
      <xdr:rowOff>1147212</xdr:rowOff>
    </xdr:to>
    <xdr:pic>
      <xdr:nvPicPr>
        <xdr:cNvPr id="37" name="그림 1"/>
        <xdr:cNvPicPr>
          <a:picLocks noChangeAspect="1"/>
        </xdr:cNvPicPr>
      </xdr:nvPicPr>
      <xdr:blipFill>
        <a:blip xmlns:r="http://schemas.openxmlformats.org/officeDocument/2006/relationships" r:embed="rId36" cstate="print"/>
        <a:srcRect/>
        <a:stretch>
          <a:fillRect/>
        </a:stretch>
      </xdr:blipFill>
      <xdr:spPr bwMode="auto">
        <a:xfrm>
          <a:off x="1047750" y="24471556"/>
          <a:ext cx="1000125" cy="952500"/>
        </a:xfrm>
        <a:prstGeom prst="rect">
          <a:avLst/>
        </a:prstGeom>
        <a:noFill/>
        <a:ln w="9525">
          <a:noFill/>
          <a:miter lim="800000"/>
          <a:headEnd/>
          <a:tailEnd/>
        </a:ln>
      </xdr:spPr>
    </xdr:pic>
    <xdr:clientData/>
  </xdr:twoCellAnchor>
  <xdr:twoCellAnchor editAs="oneCell">
    <xdr:from>
      <xdr:col>1</xdr:col>
      <xdr:colOff>340519</xdr:colOff>
      <xdr:row>26</xdr:row>
      <xdr:rowOff>127852</xdr:rowOff>
    </xdr:from>
    <xdr:to>
      <xdr:col>1</xdr:col>
      <xdr:colOff>1397794</xdr:colOff>
      <xdr:row>26</xdr:row>
      <xdr:rowOff>1127977</xdr:rowOff>
    </xdr:to>
    <xdr:pic>
      <xdr:nvPicPr>
        <xdr:cNvPr id="38" name="그림 1"/>
        <xdr:cNvPicPr>
          <a:picLocks noChangeAspect="1"/>
        </xdr:cNvPicPr>
      </xdr:nvPicPr>
      <xdr:blipFill>
        <a:blip xmlns:r="http://schemas.openxmlformats.org/officeDocument/2006/relationships" r:embed="rId37" cstate="print"/>
        <a:srcRect/>
        <a:stretch>
          <a:fillRect/>
        </a:stretch>
      </xdr:blipFill>
      <xdr:spPr bwMode="auto">
        <a:xfrm>
          <a:off x="1066800" y="24178477"/>
          <a:ext cx="1057275" cy="1000125"/>
        </a:xfrm>
        <a:prstGeom prst="rect">
          <a:avLst/>
        </a:prstGeom>
        <a:noFill/>
        <a:ln w="9525">
          <a:noFill/>
          <a:miter lim="800000"/>
          <a:headEnd/>
          <a:tailEnd/>
        </a:ln>
      </xdr:spPr>
    </xdr:pic>
    <xdr:clientData/>
  </xdr:twoCellAnchor>
  <xdr:twoCellAnchor editAs="oneCell">
    <xdr:from>
      <xdr:col>1</xdr:col>
      <xdr:colOff>311944</xdr:colOff>
      <xdr:row>28</xdr:row>
      <xdr:rowOff>199661</xdr:rowOff>
    </xdr:from>
    <xdr:to>
      <xdr:col>1</xdr:col>
      <xdr:colOff>1331119</xdr:colOff>
      <xdr:row>28</xdr:row>
      <xdr:rowOff>1180736</xdr:rowOff>
    </xdr:to>
    <xdr:pic>
      <xdr:nvPicPr>
        <xdr:cNvPr id="39" name="그림 2"/>
        <xdr:cNvPicPr>
          <a:picLocks noChangeAspect="1"/>
        </xdr:cNvPicPr>
      </xdr:nvPicPr>
      <xdr:blipFill>
        <a:blip xmlns:r="http://schemas.openxmlformats.org/officeDocument/2006/relationships" r:embed="rId38" cstate="print"/>
        <a:srcRect/>
        <a:stretch>
          <a:fillRect/>
        </a:stretch>
      </xdr:blipFill>
      <xdr:spPr bwMode="auto">
        <a:xfrm>
          <a:off x="1038225" y="25869536"/>
          <a:ext cx="1019175" cy="981075"/>
        </a:xfrm>
        <a:prstGeom prst="rect">
          <a:avLst/>
        </a:prstGeom>
        <a:noFill/>
        <a:ln w="9525">
          <a:noFill/>
          <a:miter lim="800000"/>
          <a:headEnd/>
          <a:tailEnd/>
        </a:ln>
      </xdr:spPr>
    </xdr:pic>
    <xdr:clientData/>
  </xdr:twoCellAnchor>
  <xdr:twoCellAnchor editAs="oneCell">
    <xdr:from>
      <xdr:col>1</xdr:col>
      <xdr:colOff>404812</xdr:colOff>
      <xdr:row>42</xdr:row>
      <xdr:rowOff>119063</xdr:rowOff>
    </xdr:from>
    <xdr:to>
      <xdr:col>1</xdr:col>
      <xdr:colOff>1357312</xdr:colOff>
      <xdr:row>42</xdr:row>
      <xdr:rowOff>1033463</xdr:rowOff>
    </xdr:to>
    <xdr:pic>
      <xdr:nvPicPr>
        <xdr:cNvPr id="40" name="그림 4"/>
        <xdr:cNvPicPr>
          <a:picLocks noChangeAspect="1"/>
        </xdr:cNvPicPr>
      </xdr:nvPicPr>
      <xdr:blipFill>
        <a:blip xmlns:r="http://schemas.openxmlformats.org/officeDocument/2006/relationships" r:embed="rId39" cstate="print"/>
        <a:srcRect/>
        <a:stretch>
          <a:fillRect/>
        </a:stretch>
      </xdr:blipFill>
      <xdr:spPr bwMode="auto">
        <a:xfrm>
          <a:off x="1131093" y="43600688"/>
          <a:ext cx="952500" cy="914400"/>
        </a:xfrm>
        <a:prstGeom prst="rect">
          <a:avLst/>
        </a:prstGeom>
        <a:noFill/>
        <a:ln w="9525">
          <a:noFill/>
          <a:miter lim="800000"/>
          <a:headEnd/>
          <a:tailEnd/>
        </a:ln>
      </xdr:spPr>
    </xdr:pic>
    <xdr:clientData/>
  </xdr:twoCellAnchor>
  <xdr:twoCellAnchor editAs="oneCell">
    <xdr:from>
      <xdr:col>1</xdr:col>
      <xdr:colOff>433387</xdr:colOff>
      <xdr:row>37</xdr:row>
      <xdr:rowOff>56604</xdr:rowOff>
    </xdr:from>
    <xdr:to>
      <xdr:col>1</xdr:col>
      <xdr:colOff>1281112</xdr:colOff>
      <xdr:row>37</xdr:row>
      <xdr:rowOff>1304379</xdr:rowOff>
    </xdr:to>
    <xdr:pic>
      <xdr:nvPicPr>
        <xdr:cNvPr id="41" name="그림 1"/>
        <xdr:cNvPicPr>
          <a:picLocks noChangeAspect="1"/>
        </xdr:cNvPicPr>
      </xdr:nvPicPr>
      <xdr:blipFill>
        <a:blip xmlns:r="http://schemas.openxmlformats.org/officeDocument/2006/relationships" r:embed="rId40" cstate="print"/>
        <a:srcRect/>
        <a:stretch>
          <a:fillRect/>
        </a:stretch>
      </xdr:blipFill>
      <xdr:spPr bwMode="auto">
        <a:xfrm>
          <a:off x="1159668" y="37049323"/>
          <a:ext cx="847725" cy="1247775"/>
        </a:xfrm>
        <a:prstGeom prst="rect">
          <a:avLst/>
        </a:prstGeom>
        <a:noFill/>
        <a:ln w="9525">
          <a:noFill/>
          <a:miter lim="800000"/>
          <a:headEnd/>
          <a:tailEnd/>
        </a:ln>
      </xdr:spPr>
    </xdr:pic>
    <xdr:clientData/>
  </xdr:twoCellAnchor>
  <xdr:twoCellAnchor editAs="oneCell">
    <xdr:from>
      <xdr:col>1</xdr:col>
      <xdr:colOff>152401</xdr:colOff>
      <xdr:row>28</xdr:row>
      <xdr:rowOff>1290274</xdr:rowOff>
    </xdr:from>
    <xdr:to>
      <xdr:col>1</xdr:col>
      <xdr:colOff>1371601</xdr:colOff>
      <xdr:row>29</xdr:row>
      <xdr:rowOff>1140626</xdr:rowOff>
    </xdr:to>
    <xdr:pic>
      <xdr:nvPicPr>
        <xdr:cNvPr id="42" name="그림 2"/>
        <xdr:cNvPicPr>
          <a:picLocks noChangeAspect="1"/>
        </xdr:cNvPicPr>
      </xdr:nvPicPr>
      <xdr:blipFill>
        <a:blip xmlns:r="http://schemas.openxmlformats.org/officeDocument/2006/relationships" r:embed="rId41" cstate="print"/>
        <a:srcRect/>
        <a:stretch>
          <a:fillRect/>
        </a:stretch>
      </xdr:blipFill>
      <xdr:spPr bwMode="auto">
        <a:xfrm>
          <a:off x="878682" y="26960149"/>
          <a:ext cx="1219200" cy="1219571"/>
        </a:xfrm>
        <a:prstGeom prst="rect">
          <a:avLst/>
        </a:prstGeom>
        <a:noFill/>
        <a:ln w="9525">
          <a:noFill/>
          <a:miter lim="800000"/>
          <a:headEnd/>
          <a:tailEnd/>
        </a:ln>
      </xdr:spPr>
    </xdr:pic>
    <xdr:clientData/>
  </xdr:twoCellAnchor>
  <xdr:twoCellAnchor editAs="oneCell">
    <xdr:from>
      <xdr:col>1</xdr:col>
      <xdr:colOff>357188</xdr:colOff>
      <xdr:row>23</xdr:row>
      <xdr:rowOff>103483</xdr:rowOff>
    </xdr:from>
    <xdr:to>
      <xdr:col>1</xdr:col>
      <xdr:colOff>1357313</xdr:colOff>
      <xdr:row>23</xdr:row>
      <xdr:rowOff>1065508</xdr:rowOff>
    </xdr:to>
    <xdr:pic>
      <xdr:nvPicPr>
        <xdr:cNvPr id="43" name="그림 1"/>
        <xdr:cNvPicPr>
          <a:picLocks noChangeAspect="1"/>
        </xdr:cNvPicPr>
      </xdr:nvPicPr>
      <xdr:blipFill>
        <a:blip xmlns:r="http://schemas.openxmlformats.org/officeDocument/2006/relationships" r:embed="rId42" cstate="print"/>
        <a:srcRect/>
        <a:stretch>
          <a:fillRect/>
        </a:stretch>
      </xdr:blipFill>
      <xdr:spPr bwMode="auto">
        <a:xfrm>
          <a:off x="1083469" y="18665327"/>
          <a:ext cx="1000125" cy="962025"/>
        </a:xfrm>
        <a:prstGeom prst="rect">
          <a:avLst/>
        </a:prstGeom>
        <a:noFill/>
        <a:ln w="9525">
          <a:noFill/>
          <a:miter lim="800000"/>
          <a:headEnd/>
          <a:tailEnd/>
        </a:ln>
      </xdr:spPr>
    </xdr:pic>
    <xdr:clientData/>
  </xdr:two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0"/>
  <sheetViews>
    <sheetView tabSelected="1" zoomScale="80" zoomScaleNormal="80" workbookViewId="0">
      <selection activeCell="F13" sqref="F13"/>
    </sheetView>
  </sheetViews>
  <sheetFormatPr defaultRowHeight="15"/>
  <cols>
    <col min="1" max="1" width="10.85546875" style="4" customWidth="1"/>
    <col min="2" max="2" width="24.7109375" style="4" customWidth="1"/>
    <col min="3" max="3" width="43.85546875" style="4" customWidth="1"/>
    <col min="4" max="4" width="63.42578125" style="5" customWidth="1"/>
    <col min="5" max="5" width="11.42578125" style="4" bestFit="1" customWidth="1"/>
    <col min="6" max="7" width="9.5703125" style="4" customWidth="1"/>
    <col min="8" max="8" width="14.140625" style="4" customWidth="1"/>
    <col min="9" max="9" width="16.42578125" style="4" customWidth="1"/>
    <col min="10" max="11" width="15.85546875" style="4" customWidth="1"/>
    <col min="12" max="12" width="16.140625" style="52" customWidth="1"/>
    <col min="14" max="15" width="22.7109375" customWidth="1"/>
  </cols>
  <sheetData>
    <row r="1" spans="1:17" s="17" customFormat="1" ht="163.5" customHeight="1">
      <c r="A1" s="120" t="s">
        <v>130</v>
      </c>
      <c r="B1" s="120"/>
      <c r="C1" s="120"/>
      <c r="D1" s="120"/>
      <c r="E1" s="120"/>
      <c r="F1" s="120"/>
      <c r="G1" s="120"/>
      <c r="H1" s="120"/>
      <c r="I1" s="120"/>
      <c r="J1" s="120"/>
      <c r="K1" s="120"/>
      <c r="L1" s="47"/>
    </row>
    <row r="2" spans="1:17" s="18" customFormat="1" ht="24.75" customHeight="1">
      <c r="D2" s="24"/>
      <c r="E2" s="25"/>
      <c r="F2" s="25"/>
      <c r="G2" s="25"/>
      <c r="H2" s="25"/>
      <c r="I2" s="25"/>
      <c r="J2" s="25"/>
      <c r="K2" s="25"/>
      <c r="L2" s="48"/>
    </row>
    <row r="3" spans="1:17" s="17" customFormat="1" ht="22.5" customHeight="1">
      <c r="A3" s="115" t="s">
        <v>12</v>
      </c>
      <c r="B3" s="115"/>
      <c r="C3" s="115"/>
      <c r="D3" s="26"/>
      <c r="H3" s="115" t="s">
        <v>13</v>
      </c>
      <c r="I3" s="115"/>
      <c r="J3" s="115"/>
      <c r="K3" s="115"/>
      <c r="L3" s="49"/>
    </row>
    <row r="4" spans="1:17" s="17" customFormat="1" ht="22.5" customHeight="1">
      <c r="A4" s="116" t="s">
        <v>6</v>
      </c>
      <c r="B4" s="117"/>
      <c r="C4" s="27">
        <f>K9/1000</f>
        <v>0</v>
      </c>
      <c r="G4" s="28"/>
      <c r="H4" s="112" t="s">
        <v>7</v>
      </c>
      <c r="I4" s="112"/>
      <c r="J4" s="109" t="s">
        <v>8</v>
      </c>
      <c r="K4" s="109"/>
      <c r="L4" s="49"/>
    </row>
    <row r="5" spans="1:17" s="17" customFormat="1" ht="22.5" customHeight="1">
      <c r="A5" s="121" t="s">
        <v>133</v>
      </c>
      <c r="B5" s="122"/>
      <c r="C5" s="29">
        <f>I9</f>
        <v>0</v>
      </c>
      <c r="H5" s="98" t="s">
        <v>10</v>
      </c>
      <c r="I5" s="98" t="s">
        <v>15</v>
      </c>
      <c r="J5" s="109"/>
      <c r="K5" s="109"/>
      <c r="L5" s="49"/>
    </row>
    <row r="6" spans="1:17" s="17" customFormat="1" ht="22.5" customHeight="1">
      <c r="A6" s="121" t="s">
        <v>14</v>
      </c>
      <c r="B6" s="122"/>
      <c r="C6" s="29">
        <f>J9</f>
        <v>0</v>
      </c>
      <c r="E6" s="123" t="s">
        <v>9</v>
      </c>
      <c r="F6" s="123"/>
      <c r="G6" s="124"/>
      <c r="H6" s="99">
        <f>Лист2!H3</f>
        <v>0</v>
      </c>
      <c r="I6" s="97">
        <f>ROUNDUP(H6/C7,2)</f>
        <v>0</v>
      </c>
      <c r="J6" s="110" t="s">
        <v>11</v>
      </c>
      <c r="K6" s="111">
        <f>C4*6.1</f>
        <v>0</v>
      </c>
      <c r="L6" s="49"/>
    </row>
    <row r="7" spans="1:17" s="16" customFormat="1" ht="22.5" customHeight="1">
      <c r="A7" s="118" t="s">
        <v>128</v>
      </c>
      <c r="B7" s="119"/>
      <c r="C7" s="53">
        <v>1065</v>
      </c>
      <c r="E7" s="123" t="s">
        <v>135</v>
      </c>
      <c r="F7" s="123"/>
      <c r="G7" s="124"/>
      <c r="H7" s="99">
        <f>Лист2!K3</f>
        <v>0</v>
      </c>
      <c r="I7" s="97">
        <f>ROUNDUP(H7/C7,2)</f>
        <v>0</v>
      </c>
      <c r="J7" s="110"/>
      <c r="K7" s="111"/>
      <c r="L7" s="50"/>
    </row>
    <row r="8" spans="1:17" s="9" customFormat="1" ht="21.75" customHeight="1">
      <c r="A8" s="30"/>
      <c r="B8" s="30"/>
      <c r="C8" s="31"/>
      <c r="D8" s="32"/>
      <c r="E8" s="30"/>
      <c r="F8" s="30"/>
      <c r="G8" s="30"/>
      <c r="H8" s="33"/>
      <c r="I8" s="33"/>
      <c r="J8" s="33"/>
      <c r="K8" s="34"/>
      <c r="L8" s="51"/>
    </row>
    <row r="9" spans="1:17" s="9" customFormat="1" ht="21">
      <c r="A9" s="114" t="s">
        <v>0</v>
      </c>
      <c r="B9" s="114" t="s">
        <v>4</v>
      </c>
      <c r="C9" s="125" t="s">
        <v>1</v>
      </c>
      <c r="D9" s="125" t="s">
        <v>131</v>
      </c>
      <c r="E9" s="126" t="s">
        <v>129</v>
      </c>
      <c r="F9" s="114" t="s">
        <v>127</v>
      </c>
      <c r="G9" s="114" t="s">
        <v>34</v>
      </c>
      <c r="H9" s="113" t="s">
        <v>5</v>
      </c>
      <c r="I9" s="39">
        <f t="shared" ref="I9:J9" si="0">I360</f>
        <v>0</v>
      </c>
      <c r="J9" s="39">
        <f t="shared" si="0"/>
        <v>0</v>
      </c>
      <c r="K9" s="39">
        <f>K360</f>
        <v>0</v>
      </c>
      <c r="L9" s="51"/>
    </row>
    <row r="10" spans="1:17" s="12" customFormat="1" ht="33" customHeight="1">
      <c r="A10" s="114"/>
      <c r="B10" s="114"/>
      <c r="C10" s="125"/>
      <c r="D10" s="125"/>
      <c r="E10" s="126"/>
      <c r="F10" s="114"/>
      <c r="G10" s="114"/>
      <c r="H10" s="113"/>
      <c r="I10" s="42" t="s">
        <v>126</v>
      </c>
      <c r="J10" s="40" t="s">
        <v>33</v>
      </c>
      <c r="K10" s="40" t="s">
        <v>2</v>
      </c>
      <c r="L10" s="95">
        <f>C7</f>
        <v>1065</v>
      </c>
    </row>
    <row r="11" spans="1:17" s="4" customFormat="1" ht="89.25" customHeight="1">
      <c r="A11" s="102" t="s">
        <v>252</v>
      </c>
      <c r="B11" s="55"/>
      <c r="C11" s="101" t="s">
        <v>210</v>
      </c>
      <c r="D11" s="101"/>
      <c r="E11" s="55">
        <v>280</v>
      </c>
      <c r="F11" s="58">
        <v>8900</v>
      </c>
      <c r="G11" s="41">
        <f>ROUNDUP(F11/L11,2)</f>
        <v>8.36</v>
      </c>
      <c r="H11" s="11"/>
      <c r="I11" s="46">
        <f>F11*H11</f>
        <v>0</v>
      </c>
      <c r="J11" s="35">
        <f>G11*H11</f>
        <v>0</v>
      </c>
      <c r="K11" s="6">
        <f>H11*E11</f>
        <v>0</v>
      </c>
      <c r="L11" s="96">
        <f>L10</f>
        <v>1065</v>
      </c>
    </row>
    <row r="12" spans="1:17" ht="101.25" customHeight="1">
      <c r="A12" s="102" t="s">
        <v>252</v>
      </c>
      <c r="B12" s="55"/>
      <c r="C12" s="101" t="s">
        <v>211</v>
      </c>
      <c r="D12" s="101"/>
      <c r="E12" s="55">
        <v>420</v>
      </c>
      <c r="F12" s="58">
        <v>17500</v>
      </c>
      <c r="G12" s="41">
        <f t="shared" ref="G12:G70" si="1">ROUNDUP(F12/L12,2)</f>
        <v>16.440000000000001</v>
      </c>
      <c r="H12" s="11"/>
      <c r="I12" s="46">
        <f t="shared" ref="I12:I75" si="2">F12*H12</f>
        <v>0</v>
      </c>
      <c r="J12" s="35">
        <f t="shared" ref="J12:J75" si="3">G12*H12</f>
        <v>0</v>
      </c>
      <c r="K12" s="6">
        <f t="shared" ref="K12:K75" si="4">H12*E12</f>
        <v>0</v>
      </c>
      <c r="L12" s="96">
        <f t="shared" ref="L12:L75" si="5">L11</f>
        <v>1065</v>
      </c>
      <c r="N12" s="4"/>
      <c r="O12" s="4"/>
      <c r="P12" s="4"/>
      <c r="Q12" s="4"/>
    </row>
    <row r="13" spans="1:17" ht="75" customHeight="1">
      <c r="A13" s="102" t="s">
        <v>252</v>
      </c>
      <c r="B13" s="55"/>
      <c r="C13" s="101" t="s">
        <v>212</v>
      </c>
      <c r="D13" s="101"/>
      <c r="E13" s="55">
        <v>90</v>
      </c>
      <c r="F13" s="58">
        <v>1700</v>
      </c>
      <c r="G13" s="41">
        <f t="shared" si="1"/>
        <v>1.6</v>
      </c>
      <c r="H13" s="11"/>
      <c r="I13" s="46">
        <f t="shared" si="2"/>
        <v>0</v>
      </c>
      <c r="J13" s="35">
        <f t="shared" si="3"/>
        <v>0</v>
      </c>
      <c r="K13" s="6">
        <f t="shared" si="4"/>
        <v>0</v>
      </c>
      <c r="L13" s="96">
        <f t="shared" si="5"/>
        <v>1065</v>
      </c>
    </row>
    <row r="14" spans="1:17" s="4" customFormat="1" ht="94.5" customHeight="1">
      <c r="A14" s="102" t="s">
        <v>252</v>
      </c>
      <c r="B14" s="55"/>
      <c r="C14" s="101" t="s">
        <v>213</v>
      </c>
      <c r="D14" s="101"/>
      <c r="E14" s="55">
        <v>240</v>
      </c>
      <c r="F14" s="58">
        <v>6200</v>
      </c>
      <c r="G14" s="41">
        <f t="shared" si="1"/>
        <v>5.83</v>
      </c>
      <c r="H14" s="11"/>
      <c r="I14" s="46">
        <f t="shared" si="2"/>
        <v>0</v>
      </c>
      <c r="J14" s="35">
        <f t="shared" si="3"/>
        <v>0</v>
      </c>
      <c r="K14" s="6">
        <f t="shared" si="4"/>
        <v>0</v>
      </c>
      <c r="L14" s="96">
        <f t="shared" si="5"/>
        <v>1065</v>
      </c>
      <c r="N14"/>
      <c r="O14"/>
      <c r="P14"/>
      <c r="Q14"/>
    </row>
    <row r="15" spans="1:17" s="4" customFormat="1" ht="75" customHeight="1">
      <c r="A15" s="102" t="s">
        <v>252</v>
      </c>
      <c r="B15" s="55"/>
      <c r="C15" s="101" t="s">
        <v>214</v>
      </c>
      <c r="D15" s="101"/>
      <c r="E15" s="55">
        <v>30</v>
      </c>
      <c r="F15" s="58">
        <v>300</v>
      </c>
      <c r="G15" s="41">
        <f t="shared" si="1"/>
        <v>0.29000000000000004</v>
      </c>
      <c r="H15" s="11"/>
      <c r="I15" s="46">
        <f t="shared" si="2"/>
        <v>0</v>
      </c>
      <c r="J15" s="35">
        <f t="shared" si="3"/>
        <v>0</v>
      </c>
      <c r="K15" s="6">
        <f t="shared" si="4"/>
        <v>0</v>
      </c>
      <c r="L15" s="96">
        <f t="shared" si="5"/>
        <v>1065</v>
      </c>
      <c r="N15"/>
      <c r="O15"/>
      <c r="P15"/>
      <c r="Q15"/>
    </row>
    <row r="16" spans="1:17" s="4" customFormat="1" ht="75" customHeight="1">
      <c r="A16" s="102" t="s">
        <v>252</v>
      </c>
      <c r="B16" s="55"/>
      <c r="C16" s="101" t="s">
        <v>215</v>
      </c>
      <c r="D16" s="101"/>
      <c r="E16" s="55">
        <v>30</v>
      </c>
      <c r="F16" s="58">
        <v>300</v>
      </c>
      <c r="G16" s="41">
        <f t="shared" si="1"/>
        <v>0.29000000000000004</v>
      </c>
      <c r="H16" s="11"/>
      <c r="I16" s="46">
        <f t="shared" si="2"/>
        <v>0</v>
      </c>
      <c r="J16" s="35">
        <f t="shared" si="3"/>
        <v>0</v>
      </c>
      <c r="K16" s="6">
        <f t="shared" si="4"/>
        <v>0</v>
      </c>
      <c r="L16" s="96">
        <f t="shared" si="5"/>
        <v>1065</v>
      </c>
      <c r="N16"/>
      <c r="O16"/>
      <c r="P16"/>
      <c r="Q16"/>
    </row>
    <row r="17" spans="1:17" s="4" customFormat="1" ht="75" customHeight="1">
      <c r="A17" s="102" t="s">
        <v>252</v>
      </c>
      <c r="B17" s="55"/>
      <c r="C17" s="101" t="s">
        <v>216</v>
      </c>
      <c r="D17" s="101"/>
      <c r="E17" s="55">
        <v>720</v>
      </c>
      <c r="F17" s="58">
        <v>6800</v>
      </c>
      <c r="G17" s="41">
        <f t="shared" si="1"/>
        <v>6.39</v>
      </c>
      <c r="H17" s="11"/>
      <c r="I17" s="46">
        <f t="shared" si="2"/>
        <v>0</v>
      </c>
      <c r="J17" s="35">
        <f t="shared" si="3"/>
        <v>0</v>
      </c>
      <c r="K17" s="6">
        <f t="shared" si="4"/>
        <v>0</v>
      </c>
      <c r="L17" s="96">
        <f t="shared" si="5"/>
        <v>1065</v>
      </c>
      <c r="N17"/>
      <c r="O17"/>
      <c r="P17"/>
      <c r="Q17"/>
    </row>
    <row r="18" spans="1:17" s="4" customFormat="1" ht="75" customHeight="1">
      <c r="A18" s="102" t="s">
        <v>252</v>
      </c>
      <c r="B18" s="55"/>
      <c r="C18" s="101" t="s">
        <v>217</v>
      </c>
      <c r="D18" s="101"/>
      <c r="E18" s="55">
        <v>240</v>
      </c>
      <c r="F18" s="58">
        <v>2600</v>
      </c>
      <c r="G18" s="41">
        <f t="shared" si="1"/>
        <v>2.4499999999999997</v>
      </c>
      <c r="H18" s="11"/>
      <c r="I18" s="46">
        <f t="shared" si="2"/>
        <v>0</v>
      </c>
      <c r="J18" s="35">
        <f t="shared" si="3"/>
        <v>0</v>
      </c>
      <c r="K18" s="6">
        <f t="shared" si="4"/>
        <v>0</v>
      </c>
      <c r="L18" s="96">
        <f t="shared" si="5"/>
        <v>1065</v>
      </c>
    </row>
    <row r="19" spans="1:17" s="4" customFormat="1" ht="75" customHeight="1">
      <c r="A19" s="102" t="s">
        <v>252</v>
      </c>
      <c r="B19" s="55"/>
      <c r="C19" s="101" t="s">
        <v>218</v>
      </c>
      <c r="D19" s="101"/>
      <c r="E19" s="55">
        <v>1100</v>
      </c>
      <c r="F19" s="58">
        <v>0</v>
      </c>
      <c r="G19" s="41">
        <f t="shared" si="1"/>
        <v>0</v>
      </c>
      <c r="H19" s="11"/>
      <c r="I19" s="46">
        <f t="shared" si="2"/>
        <v>0</v>
      </c>
      <c r="J19" s="35">
        <f t="shared" si="3"/>
        <v>0</v>
      </c>
      <c r="K19" s="6">
        <f t="shared" si="4"/>
        <v>0</v>
      </c>
      <c r="L19" s="96">
        <f t="shared" si="5"/>
        <v>1065</v>
      </c>
    </row>
    <row r="20" spans="1:17" s="4" customFormat="1" ht="90.75" customHeight="1">
      <c r="A20" s="102" t="s">
        <v>252</v>
      </c>
      <c r="B20" s="55"/>
      <c r="C20" s="101" t="s">
        <v>219</v>
      </c>
      <c r="D20" s="101"/>
      <c r="E20" s="55">
        <v>720</v>
      </c>
      <c r="F20" s="58">
        <v>7500</v>
      </c>
      <c r="G20" s="41">
        <f t="shared" si="1"/>
        <v>7.05</v>
      </c>
      <c r="H20" s="11"/>
      <c r="I20" s="46">
        <f t="shared" si="2"/>
        <v>0</v>
      </c>
      <c r="J20" s="35">
        <f t="shared" si="3"/>
        <v>0</v>
      </c>
      <c r="K20" s="6">
        <f t="shared" si="4"/>
        <v>0</v>
      </c>
      <c r="L20" s="96">
        <f t="shared" si="5"/>
        <v>1065</v>
      </c>
    </row>
    <row r="21" spans="1:17" s="4" customFormat="1" ht="90" customHeight="1">
      <c r="A21" s="102" t="s">
        <v>252</v>
      </c>
      <c r="B21" s="55"/>
      <c r="C21" s="101" t="s">
        <v>220</v>
      </c>
      <c r="D21" s="101"/>
      <c r="E21" s="55">
        <v>240</v>
      </c>
      <c r="F21" s="58">
        <v>2800</v>
      </c>
      <c r="G21" s="41">
        <f t="shared" si="1"/>
        <v>2.63</v>
      </c>
      <c r="H21" s="11"/>
      <c r="I21" s="46">
        <f t="shared" si="2"/>
        <v>0</v>
      </c>
      <c r="J21" s="35">
        <f t="shared" si="3"/>
        <v>0</v>
      </c>
      <c r="K21" s="6">
        <f t="shared" si="4"/>
        <v>0</v>
      </c>
      <c r="L21" s="96">
        <f t="shared" si="5"/>
        <v>1065</v>
      </c>
    </row>
    <row r="22" spans="1:17" s="4" customFormat="1" ht="96" customHeight="1">
      <c r="A22" s="102" t="s">
        <v>252</v>
      </c>
      <c r="B22" s="55"/>
      <c r="C22" s="101" t="s">
        <v>221</v>
      </c>
      <c r="D22" s="101"/>
      <c r="E22" s="55">
        <v>240</v>
      </c>
      <c r="F22" s="58">
        <v>2300</v>
      </c>
      <c r="G22" s="41">
        <f t="shared" si="1"/>
        <v>2.1599999999999997</v>
      </c>
      <c r="H22" s="11"/>
      <c r="I22" s="46">
        <f t="shared" si="2"/>
        <v>0</v>
      </c>
      <c r="J22" s="35">
        <f t="shared" si="3"/>
        <v>0</v>
      </c>
      <c r="K22" s="6">
        <f t="shared" si="4"/>
        <v>0</v>
      </c>
      <c r="L22" s="96">
        <f t="shared" si="5"/>
        <v>1065</v>
      </c>
    </row>
    <row r="23" spans="1:17" s="4" customFormat="1" ht="75" customHeight="1">
      <c r="A23" s="102" t="s">
        <v>252</v>
      </c>
      <c r="B23" s="55"/>
      <c r="C23" s="101" t="s">
        <v>222</v>
      </c>
      <c r="D23" s="101"/>
      <c r="E23" s="55">
        <v>1000</v>
      </c>
      <c r="F23" s="58">
        <v>7300</v>
      </c>
      <c r="G23" s="41">
        <f t="shared" si="1"/>
        <v>6.8599999999999994</v>
      </c>
      <c r="H23" s="11"/>
      <c r="I23" s="46">
        <f t="shared" si="2"/>
        <v>0</v>
      </c>
      <c r="J23" s="35">
        <f t="shared" si="3"/>
        <v>0</v>
      </c>
      <c r="K23" s="6">
        <f t="shared" si="4"/>
        <v>0</v>
      </c>
      <c r="L23" s="96">
        <f t="shared" si="5"/>
        <v>1065</v>
      </c>
    </row>
    <row r="24" spans="1:17" s="4" customFormat="1" ht="90" customHeight="1">
      <c r="A24" s="102" t="s">
        <v>252</v>
      </c>
      <c r="B24" s="55"/>
      <c r="C24" s="101" t="s">
        <v>223</v>
      </c>
      <c r="D24" s="101"/>
      <c r="E24" s="55">
        <v>530</v>
      </c>
      <c r="F24" s="58">
        <v>23800</v>
      </c>
      <c r="G24" s="41">
        <f t="shared" si="1"/>
        <v>22.35</v>
      </c>
      <c r="H24" s="11"/>
      <c r="I24" s="46">
        <f t="shared" si="2"/>
        <v>0</v>
      </c>
      <c r="J24" s="35">
        <f t="shared" si="3"/>
        <v>0</v>
      </c>
      <c r="K24" s="6">
        <f t="shared" si="4"/>
        <v>0</v>
      </c>
      <c r="L24" s="96">
        <f t="shared" si="5"/>
        <v>1065</v>
      </c>
    </row>
    <row r="25" spans="1:17" ht="120" customHeight="1">
      <c r="A25" s="102" t="s">
        <v>252</v>
      </c>
      <c r="B25" s="55"/>
      <c r="C25" s="101" t="s">
        <v>224</v>
      </c>
      <c r="D25" s="101"/>
      <c r="E25" s="55">
        <v>720</v>
      </c>
      <c r="F25" s="58">
        <v>5600</v>
      </c>
      <c r="G25" s="41">
        <f t="shared" si="1"/>
        <v>5.26</v>
      </c>
      <c r="H25" s="11"/>
      <c r="I25" s="46">
        <f t="shared" si="2"/>
        <v>0</v>
      </c>
      <c r="J25" s="35">
        <f t="shared" si="3"/>
        <v>0</v>
      </c>
      <c r="K25" s="6">
        <f t="shared" si="4"/>
        <v>0</v>
      </c>
      <c r="L25" s="96">
        <f t="shared" si="5"/>
        <v>1065</v>
      </c>
      <c r="N25" s="4"/>
      <c r="O25" s="4"/>
      <c r="P25" s="4"/>
      <c r="Q25" s="4"/>
    </row>
    <row r="26" spans="1:17" ht="117" customHeight="1">
      <c r="A26" s="102" t="s">
        <v>252</v>
      </c>
      <c r="B26" s="55"/>
      <c r="C26" s="101" t="s">
        <v>225</v>
      </c>
      <c r="D26" s="101"/>
      <c r="E26" s="55">
        <v>720</v>
      </c>
      <c r="F26" s="58">
        <v>5600</v>
      </c>
      <c r="G26" s="41">
        <f t="shared" si="1"/>
        <v>5.26</v>
      </c>
      <c r="H26" s="11"/>
      <c r="I26" s="46">
        <f t="shared" si="2"/>
        <v>0</v>
      </c>
      <c r="J26" s="35">
        <f t="shared" si="3"/>
        <v>0</v>
      </c>
      <c r="K26" s="6">
        <f t="shared" si="4"/>
        <v>0</v>
      </c>
      <c r="L26" s="96">
        <f t="shared" si="5"/>
        <v>1065</v>
      </c>
    </row>
    <row r="27" spans="1:17" ht="123" customHeight="1">
      <c r="A27" s="102" t="s">
        <v>252</v>
      </c>
      <c r="B27" s="55"/>
      <c r="C27" s="101" t="s">
        <v>226</v>
      </c>
      <c r="D27" s="101"/>
      <c r="E27" s="55">
        <v>410</v>
      </c>
      <c r="F27" s="58">
        <v>20000</v>
      </c>
      <c r="G27" s="41">
        <f t="shared" si="1"/>
        <v>18.78</v>
      </c>
      <c r="H27" s="11"/>
      <c r="I27" s="46">
        <f t="shared" si="2"/>
        <v>0</v>
      </c>
      <c r="J27" s="35">
        <f t="shared" si="3"/>
        <v>0</v>
      </c>
      <c r="K27" s="6">
        <f t="shared" si="4"/>
        <v>0</v>
      </c>
      <c r="L27" s="96">
        <f t="shared" si="5"/>
        <v>1065</v>
      </c>
    </row>
    <row r="28" spans="1:17" s="4" customFormat="1" ht="109.5" customHeight="1">
      <c r="A28" s="102" t="s">
        <v>252</v>
      </c>
      <c r="B28" s="55"/>
      <c r="C28" s="101" t="s">
        <v>227</v>
      </c>
      <c r="D28" s="101"/>
      <c r="E28" s="55">
        <v>240</v>
      </c>
      <c r="F28" s="58">
        <v>7300</v>
      </c>
      <c r="G28" s="41">
        <f t="shared" si="1"/>
        <v>6.8599999999999994</v>
      </c>
      <c r="H28" s="11"/>
      <c r="I28" s="46">
        <f t="shared" si="2"/>
        <v>0</v>
      </c>
      <c r="J28" s="35">
        <f t="shared" si="3"/>
        <v>0</v>
      </c>
      <c r="K28" s="6">
        <f t="shared" si="4"/>
        <v>0</v>
      </c>
      <c r="L28" s="96">
        <f t="shared" si="5"/>
        <v>1065</v>
      </c>
    </row>
    <row r="29" spans="1:17" s="4" customFormat="1" ht="108" customHeight="1">
      <c r="A29" s="102" t="s">
        <v>252</v>
      </c>
      <c r="B29" s="55"/>
      <c r="C29" s="101" t="s">
        <v>228</v>
      </c>
      <c r="D29" s="101"/>
      <c r="E29" s="55">
        <v>180</v>
      </c>
      <c r="F29" s="58">
        <v>27400</v>
      </c>
      <c r="G29" s="41">
        <f t="shared" si="1"/>
        <v>25.73</v>
      </c>
      <c r="H29" s="11"/>
      <c r="I29" s="46">
        <f t="shared" si="2"/>
        <v>0</v>
      </c>
      <c r="J29" s="35">
        <f t="shared" si="3"/>
        <v>0</v>
      </c>
      <c r="K29" s="6">
        <f t="shared" si="4"/>
        <v>0</v>
      </c>
      <c r="L29" s="96">
        <f t="shared" si="5"/>
        <v>1065</v>
      </c>
    </row>
    <row r="30" spans="1:17" s="4" customFormat="1" ht="99.75" customHeight="1">
      <c r="A30" s="102" t="s">
        <v>252</v>
      </c>
      <c r="B30" s="55"/>
      <c r="C30" s="101" t="s">
        <v>229</v>
      </c>
      <c r="D30" s="101"/>
      <c r="E30" s="55">
        <v>530</v>
      </c>
      <c r="F30" s="58">
        <v>23500</v>
      </c>
      <c r="G30" s="41">
        <f t="shared" si="1"/>
        <v>22.07</v>
      </c>
      <c r="H30" s="11"/>
      <c r="I30" s="46">
        <f t="shared" si="2"/>
        <v>0</v>
      </c>
      <c r="J30" s="35">
        <f t="shared" si="3"/>
        <v>0</v>
      </c>
      <c r="K30" s="6">
        <f t="shared" si="4"/>
        <v>0</v>
      </c>
      <c r="L30" s="96">
        <f t="shared" si="5"/>
        <v>1065</v>
      </c>
    </row>
    <row r="31" spans="1:17" s="4" customFormat="1" ht="100.5" customHeight="1">
      <c r="A31" s="102" t="s">
        <v>252</v>
      </c>
      <c r="B31" s="55"/>
      <c r="C31" s="101" t="s">
        <v>230</v>
      </c>
      <c r="D31" s="101"/>
      <c r="E31" s="55">
        <v>670</v>
      </c>
      <c r="F31" s="58">
        <v>13000</v>
      </c>
      <c r="G31" s="41">
        <f t="shared" si="1"/>
        <v>12.209999999999999</v>
      </c>
      <c r="H31" s="11"/>
      <c r="I31" s="46">
        <f t="shared" si="2"/>
        <v>0</v>
      </c>
      <c r="J31" s="35">
        <f t="shared" si="3"/>
        <v>0</v>
      </c>
      <c r="K31" s="6">
        <f t="shared" si="4"/>
        <v>0</v>
      </c>
      <c r="L31" s="96">
        <f t="shared" si="5"/>
        <v>1065</v>
      </c>
    </row>
    <row r="32" spans="1:17" s="4" customFormat="1" ht="123" customHeight="1">
      <c r="A32" s="102" t="s">
        <v>252</v>
      </c>
      <c r="B32" s="55"/>
      <c r="C32" s="101" t="s">
        <v>231</v>
      </c>
      <c r="D32" s="101"/>
      <c r="E32" s="55">
        <v>240</v>
      </c>
      <c r="F32" s="58">
        <v>6600</v>
      </c>
      <c r="G32" s="41">
        <f t="shared" si="1"/>
        <v>6.2</v>
      </c>
      <c r="H32" s="11"/>
      <c r="I32" s="46">
        <f t="shared" si="2"/>
        <v>0</v>
      </c>
      <c r="J32" s="35">
        <f t="shared" si="3"/>
        <v>0</v>
      </c>
      <c r="K32" s="6">
        <f t="shared" si="4"/>
        <v>0</v>
      </c>
      <c r="L32" s="96">
        <f t="shared" si="5"/>
        <v>1065</v>
      </c>
    </row>
    <row r="33" spans="1:17" s="4" customFormat="1" ht="103.5" customHeight="1">
      <c r="A33" s="102" t="s">
        <v>252</v>
      </c>
      <c r="B33" s="55"/>
      <c r="C33" s="101" t="s">
        <v>232</v>
      </c>
      <c r="D33" s="101"/>
      <c r="E33" s="55">
        <v>180</v>
      </c>
      <c r="F33" s="58">
        <v>7600</v>
      </c>
      <c r="G33" s="41">
        <f t="shared" si="1"/>
        <v>7.14</v>
      </c>
      <c r="H33" s="11"/>
      <c r="I33" s="46">
        <f t="shared" si="2"/>
        <v>0</v>
      </c>
      <c r="J33" s="35">
        <f t="shared" si="3"/>
        <v>0</v>
      </c>
      <c r="K33" s="6">
        <f t="shared" si="4"/>
        <v>0</v>
      </c>
      <c r="L33" s="96">
        <f t="shared" si="5"/>
        <v>1065</v>
      </c>
    </row>
    <row r="34" spans="1:17" s="4" customFormat="1" ht="85.5" customHeight="1">
      <c r="A34" s="102" t="s">
        <v>252</v>
      </c>
      <c r="B34" s="55"/>
      <c r="C34" s="101" t="s">
        <v>233</v>
      </c>
      <c r="D34" s="101"/>
      <c r="E34" s="55">
        <v>240</v>
      </c>
      <c r="F34" s="58">
        <v>4900</v>
      </c>
      <c r="G34" s="41">
        <f t="shared" si="1"/>
        <v>4.6099999999999994</v>
      </c>
      <c r="H34" s="11"/>
      <c r="I34" s="46">
        <f t="shared" si="2"/>
        <v>0</v>
      </c>
      <c r="J34" s="35">
        <f t="shared" si="3"/>
        <v>0</v>
      </c>
      <c r="K34" s="6">
        <f t="shared" si="4"/>
        <v>0</v>
      </c>
      <c r="L34" s="96">
        <f t="shared" si="5"/>
        <v>1065</v>
      </c>
    </row>
    <row r="35" spans="1:17" s="4" customFormat="1" ht="85.5" customHeight="1">
      <c r="A35" s="102" t="s">
        <v>252</v>
      </c>
      <c r="B35" s="55"/>
      <c r="C35" s="101" t="s">
        <v>234</v>
      </c>
      <c r="D35" s="101"/>
      <c r="E35" s="55">
        <v>320</v>
      </c>
      <c r="F35" s="58">
        <v>4500</v>
      </c>
      <c r="G35" s="41">
        <f t="shared" si="1"/>
        <v>4.2299999999999995</v>
      </c>
      <c r="H35" s="11"/>
      <c r="I35" s="46">
        <f t="shared" si="2"/>
        <v>0</v>
      </c>
      <c r="J35" s="35">
        <f t="shared" si="3"/>
        <v>0</v>
      </c>
      <c r="K35" s="6">
        <f t="shared" si="4"/>
        <v>0</v>
      </c>
      <c r="L35" s="96">
        <f t="shared" si="5"/>
        <v>1065</v>
      </c>
    </row>
    <row r="36" spans="1:17" s="4" customFormat="1" ht="90.75" customHeight="1">
      <c r="A36" s="102" t="s">
        <v>252</v>
      </c>
      <c r="B36" s="66"/>
      <c r="C36" s="101" t="s">
        <v>235</v>
      </c>
      <c r="D36" s="101"/>
      <c r="E36" s="55">
        <v>320</v>
      </c>
      <c r="F36" s="58">
        <v>6700</v>
      </c>
      <c r="G36" s="41">
        <f t="shared" si="1"/>
        <v>6.3</v>
      </c>
      <c r="H36" s="11"/>
      <c r="I36" s="46">
        <f t="shared" si="2"/>
        <v>0</v>
      </c>
      <c r="J36" s="35">
        <f t="shared" si="3"/>
        <v>0</v>
      </c>
      <c r="K36" s="6">
        <f t="shared" si="4"/>
        <v>0</v>
      </c>
      <c r="L36" s="96">
        <f t="shared" si="5"/>
        <v>1065</v>
      </c>
    </row>
    <row r="37" spans="1:17" s="4" customFormat="1" ht="96.75" customHeight="1">
      <c r="A37" s="102" t="s">
        <v>252</v>
      </c>
      <c r="B37" s="67"/>
      <c r="C37" s="101" t="s">
        <v>236</v>
      </c>
      <c r="D37" s="101"/>
      <c r="E37" s="55">
        <v>260</v>
      </c>
      <c r="F37" s="58">
        <v>7000</v>
      </c>
      <c r="G37" s="41">
        <f t="shared" si="1"/>
        <v>6.58</v>
      </c>
      <c r="H37" s="11"/>
      <c r="I37" s="46">
        <f t="shared" si="2"/>
        <v>0</v>
      </c>
      <c r="J37" s="35">
        <f t="shared" si="3"/>
        <v>0</v>
      </c>
      <c r="K37" s="6">
        <f t="shared" si="4"/>
        <v>0</v>
      </c>
      <c r="L37" s="96">
        <f t="shared" si="5"/>
        <v>1065</v>
      </c>
    </row>
    <row r="38" spans="1:17" s="4" customFormat="1" ht="108.75" customHeight="1">
      <c r="A38" s="102" t="s">
        <v>252</v>
      </c>
      <c r="B38" s="55"/>
      <c r="C38" s="101" t="s">
        <v>237</v>
      </c>
      <c r="D38" s="101"/>
      <c r="E38" s="55">
        <v>240</v>
      </c>
      <c r="F38" s="58">
        <v>3500</v>
      </c>
      <c r="G38" s="41">
        <f t="shared" si="1"/>
        <v>3.2899999999999996</v>
      </c>
      <c r="H38" s="11"/>
      <c r="I38" s="46">
        <f t="shared" si="2"/>
        <v>0</v>
      </c>
      <c r="J38" s="35">
        <f t="shared" si="3"/>
        <v>0</v>
      </c>
      <c r="K38" s="6">
        <f t="shared" si="4"/>
        <v>0</v>
      </c>
      <c r="L38" s="96">
        <f t="shared" si="5"/>
        <v>1065</v>
      </c>
    </row>
    <row r="39" spans="1:17" ht="103.5" customHeight="1">
      <c r="A39" s="102" t="s">
        <v>252</v>
      </c>
      <c r="B39" s="55"/>
      <c r="C39" s="101" t="s">
        <v>238</v>
      </c>
      <c r="D39" s="101"/>
      <c r="E39" s="55">
        <v>240</v>
      </c>
      <c r="F39" s="58">
        <v>5600</v>
      </c>
      <c r="G39" s="41">
        <f t="shared" si="1"/>
        <v>5.26</v>
      </c>
      <c r="H39" s="11"/>
      <c r="I39" s="46">
        <f t="shared" si="2"/>
        <v>0</v>
      </c>
      <c r="J39" s="35">
        <f t="shared" si="3"/>
        <v>0</v>
      </c>
      <c r="K39" s="6">
        <f t="shared" si="4"/>
        <v>0</v>
      </c>
      <c r="L39" s="96">
        <f t="shared" si="5"/>
        <v>1065</v>
      </c>
      <c r="N39" s="4"/>
      <c r="O39" s="4"/>
      <c r="P39" s="4"/>
      <c r="Q39" s="4"/>
    </row>
    <row r="40" spans="1:17" ht="102" customHeight="1">
      <c r="A40" s="102" t="s">
        <v>252</v>
      </c>
      <c r="B40" s="55"/>
      <c r="C40" s="101" t="s">
        <v>239</v>
      </c>
      <c r="D40" s="101"/>
      <c r="E40" s="55">
        <v>640</v>
      </c>
      <c r="F40" s="58">
        <v>7700</v>
      </c>
      <c r="G40" s="41">
        <f t="shared" si="1"/>
        <v>7.24</v>
      </c>
      <c r="H40" s="11"/>
      <c r="I40" s="46">
        <f t="shared" si="2"/>
        <v>0</v>
      </c>
      <c r="J40" s="35">
        <f t="shared" si="3"/>
        <v>0</v>
      </c>
      <c r="K40" s="6">
        <f t="shared" si="4"/>
        <v>0</v>
      </c>
      <c r="L40" s="96">
        <f t="shared" si="5"/>
        <v>1065</v>
      </c>
      <c r="N40" s="4"/>
      <c r="O40" s="4"/>
      <c r="P40" s="4"/>
      <c r="Q40" s="4"/>
    </row>
    <row r="41" spans="1:17" ht="97.5" customHeight="1">
      <c r="A41" s="102" t="s">
        <v>252</v>
      </c>
      <c r="B41" s="55"/>
      <c r="C41" s="101" t="s">
        <v>240</v>
      </c>
      <c r="D41" s="101"/>
      <c r="E41" s="55">
        <v>240</v>
      </c>
      <c r="F41" s="58">
        <v>2700</v>
      </c>
      <c r="G41" s="41">
        <f t="shared" si="1"/>
        <v>2.5399999999999996</v>
      </c>
      <c r="H41" s="11"/>
      <c r="I41" s="46">
        <f t="shared" si="2"/>
        <v>0</v>
      </c>
      <c r="J41" s="35">
        <f t="shared" si="3"/>
        <v>0</v>
      </c>
      <c r="K41" s="6">
        <f t="shared" si="4"/>
        <v>0</v>
      </c>
      <c r="L41" s="96">
        <f t="shared" si="5"/>
        <v>1065</v>
      </c>
      <c r="N41" s="4"/>
      <c r="O41" s="4"/>
      <c r="P41" s="4"/>
      <c r="Q41" s="4"/>
    </row>
    <row r="42" spans="1:17" ht="99.75" customHeight="1">
      <c r="A42" s="102" t="s">
        <v>252</v>
      </c>
      <c r="B42" s="55"/>
      <c r="C42" s="101" t="s">
        <v>241</v>
      </c>
      <c r="D42" s="101"/>
      <c r="E42" s="55">
        <v>190</v>
      </c>
      <c r="F42" s="58">
        <v>6400</v>
      </c>
      <c r="G42" s="41">
        <f t="shared" si="1"/>
        <v>6.01</v>
      </c>
      <c r="H42" s="11"/>
      <c r="I42" s="46">
        <f t="shared" si="2"/>
        <v>0</v>
      </c>
      <c r="J42" s="35">
        <f t="shared" si="3"/>
        <v>0</v>
      </c>
      <c r="K42" s="6">
        <f t="shared" si="4"/>
        <v>0</v>
      </c>
      <c r="L42" s="96">
        <f t="shared" si="5"/>
        <v>1065</v>
      </c>
      <c r="Q42" s="4"/>
    </row>
    <row r="43" spans="1:17" s="4" customFormat="1" ht="93.75" customHeight="1">
      <c r="A43" s="102" t="s">
        <v>252</v>
      </c>
      <c r="B43" s="55"/>
      <c r="C43" s="101" t="s">
        <v>242</v>
      </c>
      <c r="D43" s="101"/>
      <c r="E43" s="55">
        <v>410</v>
      </c>
      <c r="F43" s="58">
        <v>18300</v>
      </c>
      <c r="G43" s="41">
        <f t="shared" si="1"/>
        <v>17.190000000000001</v>
      </c>
      <c r="H43" s="11"/>
      <c r="I43" s="46">
        <f t="shared" si="2"/>
        <v>0</v>
      </c>
      <c r="J43" s="35">
        <f t="shared" si="3"/>
        <v>0</v>
      </c>
      <c r="K43" s="6">
        <f t="shared" si="4"/>
        <v>0</v>
      </c>
      <c r="L43" s="96">
        <f t="shared" si="5"/>
        <v>1065</v>
      </c>
    </row>
    <row r="44" spans="1:17" s="4" customFormat="1" ht="100.5" customHeight="1">
      <c r="A44" s="102" t="s">
        <v>252</v>
      </c>
      <c r="B44" s="55"/>
      <c r="C44" s="101" t="s">
        <v>243</v>
      </c>
      <c r="D44" s="101"/>
      <c r="E44" s="55">
        <v>1200</v>
      </c>
      <c r="F44" s="58">
        <v>7000</v>
      </c>
      <c r="G44" s="41">
        <f t="shared" si="1"/>
        <v>6.58</v>
      </c>
      <c r="H44" s="11"/>
      <c r="I44" s="46">
        <f t="shared" si="2"/>
        <v>0</v>
      </c>
      <c r="J44" s="35">
        <f t="shared" si="3"/>
        <v>0</v>
      </c>
      <c r="K44" s="6">
        <f t="shared" si="4"/>
        <v>0</v>
      </c>
      <c r="L44" s="96">
        <f t="shared" si="5"/>
        <v>1065</v>
      </c>
    </row>
    <row r="45" spans="1:17" s="4" customFormat="1" ht="102" customHeight="1">
      <c r="A45" s="102" t="s">
        <v>252</v>
      </c>
      <c r="B45" s="55"/>
      <c r="C45" s="101" t="s">
        <v>244</v>
      </c>
      <c r="D45" s="101"/>
      <c r="E45" s="55">
        <v>1100</v>
      </c>
      <c r="F45" s="58">
        <v>8600</v>
      </c>
      <c r="G45" s="41">
        <f t="shared" si="1"/>
        <v>8.08</v>
      </c>
      <c r="H45" s="11"/>
      <c r="I45" s="46">
        <f t="shared" si="2"/>
        <v>0</v>
      </c>
      <c r="J45" s="35">
        <f t="shared" si="3"/>
        <v>0</v>
      </c>
      <c r="K45" s="6">
        <f t="shared" si="4"/>
        <v>0</v>
      </c>
      <c r="L45" s="96">
        <f t="shared" si="5"/>
        <v>1065</v>
      </c>
    </row>
    <row r="46" spans="1:17" s="4" customFormat="1" ht="99.75" customHeight="1">
      <c r="A46" s="102" t="s">
        <v>252</v>
      </c>
      <c r="B46" s="55"/>
      <c r="C46" s="101" t="s">
        <v>245</v>
      </c>
      <c r="D46" s="101"/>
      <c r="E46" s="55">
        <v>640</v>
      </c>
      <c r="F46" s="58">
        <v>11500</v>
      </c>
      <c r="G46" s="41">
        <f t="shared" si="1"/>
        <v>10.799999999999999</v>
      </c>
      <c r="H46" s="11"/>
      <c r="I46" s="46">
        <f t="shared" si="2"/>
        <v>0</v>
      </c>
      <c r="J46" s="35">
        <f t="shared" si="3"/>
        <v>0</v>
      </c>
      <c r="K46" s="6">
        <f t="shared" si="4"/>
        <v>0</v>
      </c>
      <c r="L46" s="96">
        <f t="shared" si="5"/>
        <v>1065</v>
      </c>
    </row>
    <row r="47" spans="1:17" s="4" customFormat="1" ht="141" customHeight="1">
      <c r="A47" s="102" t="s">
        <v>252</v>
      </c>
      <c r="B47" s="55"/>
      <c r="C47" s="101" t="s">
        <v>246</v>
      </c>
      <c r="D47" s="101"/>
      <c r="E47" s="55">
        <v>140</v>
      </c>
      <c r="F47" s="58">
        <v>4300</v>
      </c>
      <c r="G47" s="41">
        <f t="shared" si="1"/>
        <v>4.04</v>
      </c>
      <c r="H47" s="11"/>
      <c r="I47" s="46">
        <f t="shared" si="2"/>
        <v>0</v>
      </c>
      <c r="J47" s="35">
        <f t="shared" si="3"/>
        <v>0</v>
      </c>
      <c r="K47" s="6">
        <f t="shared" si="4"/>
        <v>0</v>
      </c>
      <c r="L47" s="96">
        <f t="shared" si="5"/>
        <v>1065</v>
      </c>
      <c r="Q47"/>
    </row>
    <row r="48" spans="1:17" s="4" customFormat="1" ht="99.75" customHeight="1">
      <c r="A48" s="102" t="s">
        <v>252</v>
      </c>
      <c r="B48" s="55"/>
      <c r="C48" s="101" t="s">
        <v>247</v>
      </c>
      <c r="D48" s="101"/>
      <c r="E48" s="55">
        <v>140</v>
      </c>
      <c r="F48" s="58">
        <v>5700</v>
      </c>
      <c r="G48" s="41">
        <f t="shared" si="1"/>
        <v>5.3599999999999994</v>
      </c>
      <c r="H48" s="11"/>
      <c r="I48" s="46">
        <f t="shared" si="2"/>
        <v>0</v>
      </c>
      <c r="J48" s="35">
        <f t="shared" si="3"/>
        <v>0</v>
      </c>
      <c r="K48" s="6">
        <f t="shared" si="4"/>
        <v>0</v>
      </c>
      <c r="L48" s="96">
        <f t="shared" si="5"/>
        <v>1065</v>
      </c>
    </row>
    <row r="49" spans="1:17" s="4" customFormat="1" ht="113.25" customHeight="1">
      <c r="A49" s="102" t="s">
        <v>252</v>
      </c>
      <c r="B49" s="55"/>
      <c r="C49" s="101" t="s">
        <v>248</v>
      </c>
      <c r="D49" s="101"/>
      <c r="E49" s="55">
        <v>240</v>
      </c>
      <c r="F49" s="58">
        <v>2400</v>
      </c>
      <c r="G49" s="41">
        <f t="shared" si="1"/>
        <v>2.2599999999999998</v>
      </c>
      <c r="H49" s="11"/>
      <c r="I49" s="46">
        <f t="shared" si="2"/>
        <v>0</v>
      </c>
      <c r="J49" s="35">
        <f t="shared" si="3"/>
        <v>0</v>
      </c>
      <c r="K49" s="6">
        <f t="shared" si="4"/>
        <v>0</v>
      </c>
      <c r="L49" s="96">
        <f t="shared" si="5"/>
        <v>1065</v>
      </c>
    </row>
    <row r="50" spans="1:17" s="4" customFormat="1" ht="117" customHeight="1">
      <c r="A50" s="102" t="s">
        <v>252</v>
      </c>
      <c r="B50" s="55"/>
      <c r="C50" s="101" t="s">
        <v>249</v>
      </c>
      <c r="D50" s="101"/>
      <c r="E50" s="55">
        <v>350</v>
      </c>
      <c r="F50" s="58">
        <v>27100</v>
      </c>
      <c r="G50" s="41">
        <f t="shared" si="1"/>
        <v>25.450000000000003</v>
      </c>
      <c r="H50" s="11"/>
      <c r="I50" s="46">
        <f t="shared" si="2"/>
        <v>0</v>
      </c>
      <c r="J50" s="35">
        <f t="shared" si="3"/>
        <v>0</v>
      </c>
      <c r="K50" s="6">
        <f t="shared" si="4"/>
        <v>0</v>
      </c>
      <c r="L50" s="96">
        <f t="shared" si="5"/>
        <v>1065</v>
      </c>
    </row>
    <row r="51" spans="1:17" s="4" customFormat="1" ht="132.75" customHeight="1">
      <c r="A51" s="102" t="s">
        <v>252</v>
      </c>
      <c r="B51" s="55"/>
      <c r="C51" s="101" t="s">
        <v>250</v>
      </c>
      <c r="D51" s="101"/>
      <c r="E51" s="55">
        <v>640</v>
      </c>
      <c r="F51" s="58">
        <v>6200</v>
      </c>
      <c r="G51" s="41">
        <f t="shared" si="1"/>
        <v>5.83</v>
      </c>
      <c r="H51" s="11"/>
      <c r="I51" s="46">
        <f t="shared" si="2"/>
        <v>0</v>
      </c>
      <c r="J51" s="35">
        <f t="shared" si="3"/>
        <v>0</v>
      </c>
      <c r="K51" s="6">
        <f t="shared" si="4"/>
        <v>0</v>
      </c>
      <c r="L51" s="96">
        <f t="shared" si="5"/>
        <v>1065</v>
      </c>
    </row>
    <row r="52" spans="1:17" s="4" customFormat="1" ht="114.75" customHeight="1">
      <c r="A52" s="102" t="s">
        <v>252</v>
      </c>
      <c r="B52" s="55"/>
      <c r="C52" s="101" t="s">
        <v>251</v>
      </c>
      <c r="D52" s="101"/>
      <c r="E52" s="55">
        <v>640</v>
      </c>
      <c r="F52" s="58">
        <v>6200</v>
      </c>
      <c r="G52" s="41">
        <f t="shared" si="1"/>
        <v>5.83</v>
      </c>
      <c r="H52" s="11"/>
      <c r="I52" s="46">
        <f t="shared" si="2"/>
        <v>0</v>
      </c>
      <c r="J52" s="35">
        <f t="shared" si="3"/>
        <v>0</v>
      </c>
      <c r="K52" s="6">
        <f t="shared" si="4"/>
        <v>0</v>
      </c>
      <c r="L52" s="96">
        <f t="shared" si="5"/>
        <v>1065</v>
      </c>
    </row>
    <row r="53" spans="1:17" s="4" customFormat="1" ht="75" hidden="1" customHeight="1">
      <c r="A53" s="105" t="s">
        <v>834</v>
      </c>
      <c r="B53" s="55"/>
      <c r="C53" s="101" t="s">
        <v>657</v>
      </c>
      <c r="D53" s="101"/>
      <c r="E53" s="55"/>
      <c r="F53" s="58">
        <v>5000</v>
      </c>
      <c r="G53" s="41">
        <f t="shared" si="1"/>
        <v>4.7</v>
      </c>
      <c r="H53" s="11"/>
      <c r="I53" s="46">
        <f t="shared" si="2"/>
        <v>0</v>
      </c>
      <c r="J53" s="35">
        <f t="shared" si="3"/>
        <v>0</v>
      </c>
      <c r="K53" s="6">
        <f t="shared" si="4"/>
        <v>0</v>
      </c>
      <c r="L53" s="96">
        <f t="shared" si="5"/>
        <v>1065</v>
      </c>
    </row>
    <row r="54" spans="1:17" s="4" customFormat="1" ht="85.5" hidden="1" customHeight="1">
      <c r="A54" s="105" t="s">
        <v>834</v>
      </c>
      <c r="B54" s="55"/>
      <c r="C54" s="101" t="s">
        <v>658</v>
      </c>
      <c r="D54" s="101"/>
      <c r="E54" s="55"/>
      <c r="F54" s="58">
        <v>5000</v>
      </c>
      <c r="G54" s="41">
        <f t="shared" si="1"/>
        <v>4.7</v>
      </c>
      <c r="H54" s="11"/>
      <c r="I54" s="46">
        <f t="shared" si="2"/>
        <v>0</v>
      </c>
      <c r="J54" s="35">
        <f t="shared" si="3"/>
        <v>0</v>
      </c>
      <c r="K54" s="6">
        <f t="shared" si="4"/>
        <v>0</v>
      </c>
      <c r="L54" s="96">
        <f t="shared" si="5"/>
        <v>1065</v>
      </c>
      <c r="N54"/>
      <c r="O54"/>
    </row>
    <row r="55" spans="1:17" s="4" customFormat="1" ht="75" hidden="1" customHeight="1">
      <c r="A55" s="105" t="s">
        <v>834</v>
      </c>
      <c r="B55" s="55"/>
      <c r="C55" s="101" t="s">
        <v>659</v>
      </c>
      <c r="D55" s="101"/>
      <c r="E55" s="55"/>
      <c r="F55" s="58">
        <v>5000</v>
      </c>
      <c r="G55" s="41">
        <f t="shared" si="1"/>
        <v>4.7</v>
      </c>
      <c r="H55" s="11"/>
      <c r="I55" s="46">
        <f t="shared" si="2"/>
        <v>0</v>
      </c>
      <c r="J55" s="35">
        <f t="shared" si="3"/>
        <v>0</v>
      </c>
      <c r="K55" s="6">
        <f t="shared" si="4"/>
        <v>0</v>
      </c>
      <c r="L55" s="96">
        <f t="shared" si="5"/>
        <v>1065</v>
      </c>
      <c r="N55"/>
      <c r="O55"/>
      <c r="P55"/>
    </row>
    <row r="56" spans="1:17" s="4" customFormat="1" ht="75" hidden="1" customHeight="1">
      <c r="A56" s="105" t="s">
        <v>834</v>
      </c>
      <c r="B56" s="55"/>
      <c r="C56" s="101" t="s">
        <v>660</v>
      </c>
      <c r="D56" s="101"/>
      <c r="E56" s="55"/>
      <c r="F56" s="58">
        <v>5000</v>
      </c>
      <c r="G56" s="41">
        <f t="shared" si="1"/>
        <v>4.7</v>
      </c>
      <c r="H56" s="11"/>
      <c r="I56" s="46">
        <f t="shared" si="2"/>
        <v>0</v>
      </c>
      <c r="J56" s="35">
        <f t="shared" si="3"/>
        <v>0</v>
      </c>
      <c r="K56" s="6">
        <f t="shared" si="4"/>
        <v>0</v>
      </c>
      <c r="L56" s="96">
        <f t="shared" si="5"/>
        <v>1065</v>
      </c>
      <c r="N56"/>
      <c r="O56"/>
      <c r="P56"/>
    </row>
    <row r="57" spans="1:17" s="4" customFormat="1" ht="75" hidden="1" customHeight="1">
      <c r="A57" s="105" t="s">
        <v>834</v>
      </c>
      <c r="B57" s="55"/>
      <c r="C57" s="101" t="s">
        <v>661</v>
      </c>
      <c r="D57" s="101"/>
      <c r="E57" s="55"/>
      <c r="F57" s="58">
        <v>6200</v>
      </c>
      <c r="G57" s="41">
        <f t="shared" si="1"/>
        <v>5.83</v>
      </c>
      <c r="H57" s="11"/>
      <c r="I57" s="46">
        <f t="shared" si="2"/>
        <v>0</v>
      </c>
      <c r="J57" s="35">
        <f t="shared" si="3"/>
        <v>0</v>
      </c>
      <c r="K57" s="6">
        <f t="shared" si="4"/>
        <v>0</v>
      </c>
      <c r="L57" s="96">
        <f t="shared" si="5"/>
        <v>1065</v>
      </c>
      <c r="N57"/>
      <c r="O57"/>
      <c r="P57"/>
    </row>
    <row r="58" spans="1:17" s="4" customFormat="1" ht="99.75" hidden="1" customHeight="1">
      <c r="A58" s="105" t="s">
        <v>834</v>
      </c>
      <c r="B58" s="55"/>
      <c r="C58" s="101" t="s">
        <v>662</v>
      </c>
      <c r="D58" s="101"/>
      <c r="E58" s="55"/>
      <c r="F58" s="58">
        <v>6200</v>
      </c>
      <c r="G58" s="41">
        <f t="shared" si="1"/>
        <v>5.83</v>
      </c>
      <c r="H58" s="11"/>
      <c r="I58" s="46">
        <f t="shared" si="2"/>
        <v>0</v>
      </c>
      <c r="J58" s="35">
        <f t="shared" si="3"/>
        <v>0</v>
      </c>
      <c r="K58" s="6">
        <f t="shared" si="4"/>
        <v>0</v>
      </c>
      <c r="L58" s="96">
        <f t="shared" si="5"/>
        <v>1065</v>
      </c>
      <c r="N58"/>
      <c r="O58"/>
      <c r="P58"/>
      <c r="Q58"/>
    </row>
    <row r="59" spans="1:17" s="4" customFormat="1" ht="75" hidden="1" customHeight="1">
      <c r="A59" s="105" t="s">
        <v>834</v>
      </c>
      <c r="B59" s="55"/>
      <c r="C59" s="101" t="s">
        <v>663</v>
      </c>
      <c r="D59" s="101"/>
      <c r="E59" s="55"/>
      <c r="F59" s="58">
        <v>2600</v>
      </c>
      <c r="G59" s="41">
        <f t="shared" si="1"/>
        <v>2.4499999999999997</v>
      </c>
      <c r="H59" s="11"/>
      <c r="I59" s="46">
        <f t="shared" si="2"/>
        <v>0</v>
      </c>
      <c r="J59" s="35">
        <f t="shared" si="3"/>
        <v>0</v>
      </c>
      <c r="K59" s="6">
        <f t="shared" si="4"/>
        <v>0</v>
      </c>
      <c r="L59" s="96">
        <f t="shared" si="5"/>
        <v>1065</v>
      </c>
      <c r="N59"/>
      <c r="O59"/>
      <c r="P59"/>
      <c r="Q59"/>
    </row>
    <row r="60" spans="1:17" s="4" customFormat="1" ht="144" hidden="1" customHeight="1">
      <c r="A60" s="105" t="s">
        <v>834</v>
      </c>
      <c r="B60" s="55"/>
      <c r="C60" s="101" t="s">
        <v>664</v>
      </c>
      <c r="D60" s="101"/>
      <c r="E60" s="55"/>
      <c r="F60" s="58">
        <v>2600</v>
      </c>
      <c r="G60" s="41">
        <f t="shared" si="1"/>
        <v>2.4499999999999997</v>
      </c>
      <c r="H60" s="11"/>
      <c r="I60" s="46">
        <f t="shared" si="2"/>
        <v>0</v>
      </c>
      <c r="J60" s="35">
        <f t="shared" si="3"/>
        <v>0</v>
      </c>
      <c r="K60" s="6">
        <f t="shared" si="4"/>
        <v>0</v>
      </c>
      <c r="L60" s="96">
        <f t="shared" si="5"/>
        <v>1065</v>
      </c>
      <c r="N60"/>
      <c r="O60"/>
      <c r="P60"/>
      <c r="Q60"/>
    </row>
    <row r="61" spans="1:17" s="4" customFormat="1" ht="143.25" hidden="1" customHeight="1">
      <c r="A61" s="105" t="s">
        <v>834</v>
      </c>
      <c r="B61" s="55"/>
      <c r="C61" s="101" t="s">
        <v>665</v>
      </c>
      <c r="D61" s="101"/>
      <c r="E61" s="55"/>
      <c r="F61" s="58">
        <v>5600</v>
      </c>
      <c r="G61" s="41">
        <f t="shared" si="1"/>
        <v>5.26</v>
      </c>
      <c r="H61" s="11"/>
      <c r="I61" s="46">
        <f t="shared" si="2"/>
        <v>0</v>
      </c>
      <c r="J61" s="35">
        <f t="shared" si="3"/>
        <v>0</v>
      </c>
      <c r="K61" s="6">
        <f t="shared" si="4"/>
        <v>0</v>
      </c>
      <c r="L61" s="96">
        <f t="shared" si="5"/>
        <v>1065</v>
      </c>
      <c r="N61"/>
      <c r="O61"/>
      <c r="P61"/>
      <c r="Q61"/>
    </row>
    <row r="62" spans="1:17" s="4" customFormat="1" ht="75" hidden="1" customHeight="1">
      <c r="A62" s="105" t="s">
        <v>834</v>
      </c>
      <c r="B62" s="55"/>
      <c r="C62" s="101" t="s">
        <v>666</v>
      </c>
      <c r="D62" s="101"/>
      <c r="E62" s="55"/>
      <c r="F62" s="58">
        <v>5600</v>
      </c>
      <c r="G62" s="41">
        <f t="shared" si="1"/>
        <v>5.26</v>
      </c>
      <c r="H62" s="11"/>
      <c r="I62" s="46">
        <f t="shared" si="2"/>
        <v>0</v>
      </c>
      <c r="J62" s="35">
        <f t="shared" si="3"/>
        <v>0</v>
      </c>
      <c r="K62" s="6">
        <f t="shared" si="4"/>
        <v>0</v>
      </c>
      <c r="L62" s="96">
        <f t="shared" si="5"/>
        <v>1065</v>
      </c>
      <c r="N62"/>
      <c r="O62"/>
      <c r="P62"/>
      <c r="Q62"/>
    </row>
    <row r="63" spans="1:17" s="4" customFormat="1" ht="75" hidden="1" customHeight="1">
      <c r="A63" s="105" t="s">
        <v>834</v>
      </c>
      <c r="B63" s="55"/>
      <c r="C63" s="101" t="s">
        <v>667</v>
      </c>
      <c r="D63" s="101"/>
      <c r="E63" s="55"/>
      <c r="F63" s="58">
        <v>5600</v>
      </c>
      <c r="G63" s="41">
        <f t="shared" si="1"/>
        <v>5.26</v>
      </c>
      <c r="H63" s="11"/>
      <c r="I63" s="46">
        <f t="shared" si="2"/>
        <v>0</v>
      </c>
      <c r="J63" s="35">
        <f t="shared" si="3"/>
        <v>0</v>
      </c>
      <c r="K63" s="6">
        <f t="shared" si="4"/>
        <v>0</v>
      </c>
      <c r="L63" s="96">
        <f t="shared" si="5"/>
        <v>1065</v>
      </c>
      <c r="N63"/>
      <c r="O63"/>
      <c r="P63"/>
      <c r="Q63"/>
    </row>
    <row r="64" spans="1:17" s="4" customFormat="1" ht="75" hidden="1" customHeight="1">
      <c r="A64" s="105" t="s">
        <v>834</v>
      </c>
      <c r="B64" s="55"/>
      <c r="C64" s="101" t="s">
        <v>668</v>
      </c>
      <c r="D64" s="101"/>
      <c r="E64" s="55"/>
      <c r="F64" s="58">
        <v>3400</v>
      </c>
      <c r="G64" s="41">
        <f t="shared" si="1"/>
        <v>3.1999999999999997</v>
      </c>
      <c r="H64" s="11"/>
      <c r="I64" s="46">
        <f t="shared" si="2"/>
        <v>0</v>
      </c>
      <c r="J64" s="35">
        <f t="shared" si="3"/>
        <v>0</v>
      </c>
      <c r="K64" s="6">
        <f t="shared" si="4"/>
        <v>0</v>
      </c>
      <c r="L64" s="96">
        <f t="shared" si="5"/>
        <v>1065</v>
      </c>
      <c r="N64"/>
      <c r="O64"/>
      <c r="P64"/>
      <c r="Q64"/>
    </row>
    <row r="65" spans="1:23" s="4" customFormat="1" ht="75" hidden="1" customHeight="1">
      <c r="A65" s="105" t="s">
        <v>834</v>
      </c>
      <c r="B65" s="55"/>
      <c r="C65" s="101" t="s">
        <v>669</v>
      </c>
      <c r="D65" s="101"/>
      <c r="E65" s="55"/>
      <c r="F65" s="58">
        <v>5600</v>
      </c>
      <c r="G65" s="41">
        <f t="shared" si="1"/>
        <v>5.26</v>
      </c>
      <c r="H65" s="11"/>
      <c r="I65" s="46">
        <f t="shared" si="2"/>
        <v>0</v>
      </c>
      <c r="J65" s="35">
        <f t="shared" si="3"/>
        <v>0</v>
      </c>
      <c r="K65" s="6">
        <f t="shared" si="4"/>
        <v>0</v>
      </c>
      <c r="L65" s="96">
        <f t="shared" si="5"/>
        <v>1065</v>
      </c>
      <c r="N65"/>
      <c r="O65"/>
      <c r="P65"/>
      <c r="Q65"/>
    </row>
    <row r="66" spans="1:23" s="4" customFormat="1" ht="75" hidden="1" customHeight="1">
      <c r="A66" s="105" t="s">
        <v>834</v>
      </c>
      <c r="B66" s="55"/>
      <c r="C66" s="101" t="s">
        <v>670</v>
      </c>
      <c r="D66" s="101"/>
      <c r="E66" s="55"/>
      <c r="F66" s="58">
        <v>5600</v>
      </c>
      <c r="G66" s="41">
        <f t="shared" si="1"/>
        <v>5.26</v>
      </c>
      <c r="H66" s="11"/>
      <c r="I66" s="46">
        <f t="shared" si="2"/>
        <v>0</v>
      </c>
      <c r="J66" s="35">
        <f t="shared" si="3"/>
        <v>0</v>
      </c>
      <c r="K66" s="6">
        <f t="shared" si="4"/>
        <v>0</v>
      </c>
      <c r="L66" s="96">
        <f t="shared" si="5"/>
        <v>1065</v>
      </c>
      <c r="N66"/>
      <c r="O66"/>
      <c r="P66"/>
      <c r="Q66"/>
    </row>
    <row r="67" spans="1:23" s="4" customFormat="1" ht="75" hidden="1" customHeight="1">
      <c r="A67" s="105" t="s">
        <v>834</v>
      </c>
      <c r="B67" s="55"/>
      <c r="C67" s="101" t="s">
        <v>671</v>
      </c>
      <c r="D67" s="101"/>
      <c r="E67" s="55"/>
      <c r="F67" s="58">
        <v>10600</v>
      </c>
      <c r="G67" s="41">
        <f t="shared" si="1"/>
        <v>9.9599999999999991</v>
      </c>
      <c r="H67" s="11"/>
      <c r="I67" s="46">
        <f t="shared" si="2"/>
        <v>0</v>
      </c>
      <c r="J67" s="35">
        <f t="shared" si="3"/>
        <v>0</v>
      </c>
      <c r="K67" s="6">
        <f t="shared" si="4"/>
        <v>0</v>
      </c>
      <c r="L67" s="96">
        <f t="shared" si="5"/>
        <v>1065</v>
      </c>
      <c r="N67"/>
      <c r="O67"/>
      <c r="P67"/>
      <c r="Q67"/>
    </row>
    <row r="68" spans="1:23" s="4" customFormat="1" ht="75" hidden="1" customHeight="1">
      <c r="A68" s="105" t="s">
        <v>834</v>
      </c>
      <c r="B68" s="55"/>
      <c r="C68" s="101" t="s">
        <v>672</v>
      </c>
      <c r="D68" s="101"/>
      <c r="E68" s="55"/>
      <c r="F68" s="58">
        <v>10600</v>
      </c>
      <c r="G68" s="41">
        <f t="shared" si="1"/>
        <v>9.9599999999999991</v>
      </c>
      <c r="H68" s="11"/>
      <c r="I68" s="46">
        <f t="shared" si="2"/>
        <v>0</v>
      </c>
      <c r="J68" s="35">
        <f t="shared" si="3"/>
        <v>0</v>
      </c>
      <c r="K68" s="6">
        <f t="shared" si="4"/>
        <v>0</v>
      </c>
      <c r="L68" s="96">
        <f t="shared" si="5"/>
        <v>1065</v>
      </c>
      <c r="N68"/>
      <c r="O68"/>
      <c r="P68"/>
      <c r="Q68"/>
    </row>
    <row r="69" spans="1:23" s="4" customFormat="1" ht="75" hidden="1" customHeight="1">
      <c r="A69" s="105" t="s">
        <v>834</v>
      </c>
      <c r="B69" s="55"/>
      <c r="C69" s="101" t="s">
        <v>673</v>
      </c>
      <c r="D69" s="101"/>
      <c r="E69" s="68"/>
      <c r="F69" s="58">
        <v>7800</v>
      </c>
      <c r="G69" s="41">
        <f t="shared" si="1"/>
        <v>7.33</v>
      </c>
      <c r="H69" s="11"/>
      <c r="I69" s="46">
        <f t="shared" si="2"/>
        <v>0</v>
      </c>
      <c r="J69" s="35">
        <f t="shared" si="3"/>
        <v>0</v>
      </c>
      <c r="K69" s="6">
        <f t="shared" si="4"/>
        <v>0</v>
      </c>
      <c r="L69" s="96">
        <f t="shared" si="5"/>
        <v>1065</v>
      </c>
      <c r="N69"/>
      <c r="O69"/>
      <c r="P69"/>
      <c r="Q69"/>
    </row>
    <row r="70" spans="1:23" s="4" customFormat="1" ht="75" hidden="1" customHeight="1">
      <c r="A70" s="105" t="s">
        <v>834</v>
      </c>
      <c r="B70" s="55"/>
      <c r="C70" s="101" t="s">
        <v>674</v>
      </c>
      <c r="D70" s="101"/>
      <c r="E70" s="68"/>
      <c r="F70" s="58">
        <v>7800</v>
      </c>
      <c r="G70" s="41">
        <f t="shared" si="1"/>
        <v>7.33</v>
      </c>
      <c r="H70" s="11"/>
      <c r="I70" s="46">
        <f t="shared" si="2"/>
        <v>0</v>
      </c>
      <c r="J70" s="35">
        <f t="shared" si="3"/>
        <v>0</v>
      </c>
      <c r="K70" s="6">
        <f t="shared" si="4"/>
        <v>0</v>
      </c>
      <c r="L70" s="96">
        <f t="shared" si="5"/>
        <v>1065</v>
      </c>
      <c r="P70"/>
      <c r="Q70"/>
    </row>
    <row r="71" spans="1:23" s="4" customFormat="1" ht="75" hidden="1" customHeight="1">
      <c r="A71" s="105" t="s">
        <v>834</v>
      </c>
      <c r="B71" s="55"/>
      <c r="C71" s="101" t="s">
        <v>675</v>
      </c>
      <c r="D71" s="101"/>
      <c r="E71" s="69"/>
      <c r="F71" s="58">
        <v>10000</v>
      </c>
      <c r="G71" s="41">
        <f t="shared" ref="G71:G141" si="6">ROUNDUP(F71/L71,2)</f>
        <v>9.39</v>
      </c>
      <c r="H71" s="11"/>
      <c r="I71" s="46">
        <f t="shared" si="2"/>
        <v>0</v>
      </c>
      <c r="J71" s="35">
        <f t="shared" si="3"/>
        <v>0</v>
      </c>
      <c r="K71" s="6">
        <f t="shared" si="4"/>
        <v>0</v>
      </c>
      <c r="L71" s="96">
        <f t="shared" si="5"/>
        <v>1065</v>
      </c>
      <c r="N71"/>
      <c r="O71"/>
      <c r="Q71"/>
    </row>
    <row r="72" spans="1:23" s="4" customFormat="1" ht="75" hidden="1" customHeight="1">
      <c r="A72" s="105" t="s">
        <v>834</v>
      </c>
      <c r="B72" s="55"/>
      <c r="C72" s="101" t="s">
        <v>676</v>
      </c>
      <c r="D72" s="101"/>
      <c r="E72" s="68"/>
      <c r="F72" s="58">
        <v>3400</v>
      </c>
      <c r="G72" s="41">
        <f t="shared" si="6"/>
        <v>3.1999999999999997</v>
      </c>
      <c r="H72" s="11"/>
      <c r="I72" s="46">
        <f t="shared" si="2"/>
        <v>0</v>
      </c>
      <c r="J72" s="35">
        <f t="shared" si="3"/>
        <v>0</v>
      </c>
      <c r="K72" s="6">
        <f t="shared" si="4"/>
        <v>0</v>
      </c>
      <c r="L72" s="96">
        <f t="shared" si="5"/>
        <v>1065</v>
      </c>
      <c r="N72"/>
      <c r="O72"/>
      <c r="P72"/>
      <c r="Q72"/>
    </row>
    <row r="73" spans="1:23" s="4" customFormat="1" ht="75" hidden="1" customHeight="1">
      <c r="A73" s="105" t="s">
        <v>834</v>
      </c>
      <c r="B73" s="55"/>
      <c r="C73" s="101" t="s">
        <v>677</v>
      </c>
      <c r="D73" s="101"/>
      <c r="E73" s="68"/>
      <c r="F73" s="58">
        <v>3400</v>
      </c>
      <c r="G73" s="41">
        <f t="shared" si="6"/>
        <v>3.1999999999999997</v>
      </c>
      <c r="H73" s="11"/>
      <c r="I73" s="46">
        <f t="shared" si="2"/>
        <v>0</v>
      </c>
      <c r="J73" s="35">
        <f t="shared" si="3"/>
        <v>0</v>
      </c>
      <c r="K73" s="6">
        <f t="shared" si="4"/>
        <v>0</v>
      </c>
      <c r="L73" s="96">
        <f t="shared" si="5"/>
        <v>1065</v>
      </c>
      <c r="N73"/>
      <c r="O73"/>
      <c r="P73"/>
      <c r="Q73"/>
    </row>
    <row r="74" spans="1:23" s="4" customFormat="1" ht="123" hidden="1" customHeight="1">
      <c r="A74" s="105" t="s">
        <v>834</v>
      </c>
      <c r="B74" s="55"/>
      <c r="C74" s="101" t="s">
        <v>678</v>
      </c>
      <c r="D74" s="101"/>
      <c r="E74" s="68"/>
      <c r="F74" s="58">
        <v>2900</v>
      </c>
      <c r="G74" s="41">
        <f t="shared" si="6"/>
        <v>2.73</v>
      </c>
      <c r="H74" s="11"/>
      <c r="I74" s="46">
        <f t="shared" si="2"/>
        <v>0</v>
      </c>
      <c r="J74" s="35">
        <f t="shared" si="3"/>
        <v>0</v>
      </c>
      <c r="K74" s="6">
        <f t="shared" si="4"/>
        <v>0</v>
      </c>
      <c r="L74" s="96">
        <f t="shared" si="5"/>
        <v>1065</v>
      </c>
      <c r="N74"/>
      <c r="O74"/>
      <c r="P74"/>
    </row>
    <row r="75" spans="1:23" s="4" customFormat="1" ht="114.75" hidden="1" customHeight="1">
      <c r="A75" s="105" t="s">
        <v>834</v>
      </c>
      <c r="B75" s="55"/>
      <c r="C75" s="101" t="s">
        <v>679</v>
      </c>
      <c r="D75" s="101"/>
      <c r="E75" s="68"/>
      <c r="F75" s="70">
        <v>2900</v>
      </c>
      <c r="G75" s="41">
        <f t="shared" si="6"/>
        <v>2.73</v>
      </c>
      <c r="H75" s="11"/>
      <c r="I75" s="46">
        <f t="shared" si="2"/>
        <v>0</v>
      </c>
      <c r="J75" s="35">
        <f t="shared" si="3"/>
        <v>0</v>
      </c>
      <c r="K75" s="6">
        <f t="shared" si="4"/>
        <v>0</v>
      </c>
      <c r="L75" s="96">
        <f t="shared" si="5"/>
        <v>1065</v>
      </c>
      <c r="N75"/>
      <c r="O75"/>
      <c r="P75"/>
      <c r="Q75"/>
    </row>
    <row r="76" spans="1:23" s="4" customFormat="1" ht="108.75" hidden="1" customHeight="1">
      <c r="A76" s="105" t="s">
        <v>834</v>
      </c>
      <c r="B76" s="55"/>
      <c r="C76" s="101" t="s">
        <v>680</v>
      </c>
      <c r="D76" s="101"/>
      <c r="E76" s="68"/>
      <c r="F76" s="70">
        <v>2900</v>
      </c>
      <c r="G76" s="41">
        <f t="shared" si="6"/>
        <v>2.73</v>
      </c>
      <c r="H76" s="11"/>
      <c r="I76" s="46">
        <f t="shared" ref="I76:I139" si="7">F76*H76</f>
        <v>0</v>
      </c>
      <c r="J76" s="35">
        <f t="shared" ref="J76:J139" si="8">G76*H76</f>
        <v>0</v>
      </c>
      <c r="K76" s="6">
        <f t="shared" ref="K76:K139" si="9">H76*E76</f>
        <v>0</v>
      </c>
      <c r="L76" s="96">
        <f t="shared" ref="L76:L139" si="10">L75</f>
        <v>1065</v>
      </c>
      <c r="N76"/>
      <c r="O76"/>
      <c r="P76"/>
      <c r="Q76"/>
    </row>
    <row r="77" spans="1:23" s="4" customFormat="1" ht="96.75" hidden="1" customHeight="1">
      <c r="A77" s="105" t="s">
        <v>834</v>
      </c>
      <c r="B77" s="55"/>
      <c r="C77" s="101" t="s">
        <v>681</v>
      </c>
      <c r="D77" s="101"/>
      <c r="E77" s="68"/>
      <c r="F77" s="58">
        <v>2900</v>
      </c>
      <c r="G77" s="41">
        <f t="shared" si="6"/>
        <v>2.73</v>
      </c>
      <c r="H77" s="11"/>
      <c r="I77" s="46">
        <f t="shared" si="7"/>
        <v>0</v>
      </c>
      <c r="J77" s="35">
        <f t="shared" si="8"/>
        <v>0</v>
      </c>
      <c r="K77" s="6">
        <f t="shared" si="9"/>
        <v>0</v>
      </c>
      <c r="L77" s="96">
        <f t="shared" si="10"/>
        <v>1065</v>
      </c>
      <c r="N77"/>
      <c r="O77"/>
      <c r="P77"/>
      <c r="Q77"/>
    </row>
    <row r="78" spans="1:23" s="4" customFormat="1" ht="123" hidden="1" customHeight="1">
      <c r="A78" s="105" t="s">
        <v>834</v>
      </c>
      <c r="B78" s="55"/>
      <c r="C78" s="101" t="s">
        <v>682</v>
      </c>
      <c r="D78" s="101"/>
      <c r="E78" s="68"/>
      <c r="F78" s="58">
        <v>2900</v>
      </c>
      <c r="G78" s="41">
        <f t="shared" si="6"/>
        <v>2.73</v>
      </c>
      <c r="H78" s="11"/>
      <c r="I78" s="46">
        <f t="shared" si="7"/>
        <v>0</v>
      </c>
      <c r="J78" s="35">
        <f t="shared" si="8"/>
        <v>0</v>
      </c>
      <c r="K78" s="6">
        <f t="shared" si="9"/>
        <v>0</v>
      </c>
      <c r="L78" s="96">
        <f t="shared" si="10"/>
        <v>1065</v>
      </c>
      <c r="P78"/>
      <c r="Q78"/>
    </row>
    <row r="79" spans="1:23" s="4" customFormat="1" ht="122.25" hidden="1" customHeight="1">
      <c r="A79" s="105" t="s">
        <v>834</v>
      </c>
      <c r="B79" s="55"/>
      <c r="C79" s="101" t="s">
        <v>683</v>
      </c>
      <c r="D79" s="101"/>
      <c r="E79" s="55"/>
      <c r="F79" s="58">
        <v>2900</v>
      </c>
      <c r="G79" s="41">
        <f t="shared" si="6"/>
        <v>2.73</v>
      </c>
      <c r="H79" s="11"/>
      <c r="I79" s="46">
        <f t="shared" si="7"/>
        <v>0</v>
      </c>
      <c r="J79" s="35">
        <f t="shared" si="8"/>
        <v>0</v>
      </c>
      <c r="K79" s="6">
        <f t="shared" si="9"/>
        <v>0</v>
      </c>
      <c r="L79" s="96">
        <f t="shared" si="10"/>
        <v>1065</v>
      </c>
      <c r="Q79"/>
      <c r="R79"/>
      <c r="S79"/>
      <c r="T79"/>
      <c r="U79"/>
      <c r="V79"/>
      <c r="W79"/>
    </row>
    <row r="80" spans="1:23" s="4" customFormat="1" ht="88.5" hidden="1" customHeight="1">
      <c r="A80" s="105" t="s">
        <v>834</v>
      </c>
      <c r="B80" s="55"/>
      <c r="C80" s="101" t="s">
        <v>684</v>
      </c>
      <c r="D80" s="101"/>
      <c r="E80" s="55"/>
      <c r="F80" s="58">
        <v>2900</v>
      </c>
      <c r="G80" s="41">
        <f t="shared" si="6"/>
        <v>2.73</v>
      </c>
      <c r="H80" s="11"/>
      <c r="I80" s="46">
        <f t="shared" si="7"/>
        <v>0</v>
      </c>
      <c r="J80" s="35">
        <f t="shared" si="8"/>
        <v>0</v>
      </c>
      <c r="K80" s="6">
        <f t="shared" si="9"/>
        <v>0</v>
      </c>
      <c r="L80" s="96">
        <f t="shared" si="10"/>
        <v>1065</v>
      </c>
      <c r="Q80"/>
    </row>
    <row r="81" spans="1:23" ht="75" hidden="1" customHeight="1">
      <c r="A81" s="105" t="s">
        <v>834</v>
      </c>
      <c r="B81" s="55"/>
      <c r="C81" s="101" t="s">
        <v>685</v>
      </c>
      <c r="D81" s="101"/>
      <c r="E81" s="55"/>
      <c r="F81" s="58">
        <v>2900</v>
      </c>
      <c r="G81" s="41">
        <f t="shared" si="6"/>
        <v>2.73</v>
      </c>
      <c r="H81" s="11"/>
      <c r="I81" s="46">
        <f t="shared" si="7"/>
        <v>0</v>
      </c>
      <c r="J81" s="35">
        <f t="shared" si="8"/>
        <v>0</v>
      </c>
      <c r="K81" s="6">
        <f t="shared" si="9"/>
        <v>0</v>
      </c>
      <c r="L81" s="96">
        <f t="shared" si="10"/>
        <v>1065</v>
      </c>
      <c r="N81" s="4"/>
      <c r="O81" s="4"/>
      <c r="P81" s="4"/>
      <c r="R81" s="4"/>
      <c r="S81" s="4"/>
      <c r="T81" s="4"/>
      <c r="U81" s="4"/>
      <c r="V81" s="4"/>
      <c r="W81" s="4"/>
    </row>
    <row r="82" spans="1:23" s="4" customFormat="1" ht="120.75" hidden="1" customHeight="1">
      <c r="A82" s="105" t="s">
        <v>834</v>
      </c>
      <c r="B82" s="45"/>
      <c r="C82" s="101" t="s">
        <v>686</v>
      </c>
      <c r="D82" s="101"/>
      <c r="E82" s="45"/>
      <c r="F82" s="58">
        <v>2900</v>
      </c>
      <c r="G82" s="41">
        <f t="shared" si="6"/>
        <v>2.73</v>
      </c>
      <c r="H82" s="11"/>
      <c r="I82" s="46">
        <f t="shared" si="7"/>
        <v>0</v>
      </c>
      <c r="J82" s="35">
        <f t="shared" si="8"/>
        <v>0</v>
      </c>
      <c r="K82" s="6">
        <f t="shared" si="9"/>
        <v>0</v>
      </c>
      <c r="L82" s="96">
        <f t="shared" si="10"/>
        <v>1065</v>
      </c>
    </row>
    <row r="83" spans="1:23" s="4" customFormat="1" ht="111.75" hidden="1" customHeight="1">
      <c r="A83" s="105" t="s">
        <v>834</v>
      </c>
      <c r="B83" s="45"/>
      <c r="C83" s="101" t="s">
        <v>687</v>
      </c>
      <c r="D83" s="101"/>
      <c r="E83" s="45"/>
      <c r="F83" s="58">
        <v>2900</v>
      </c>
      <c r="G83" s="41">
        <f t="shared" si="6"/>
        <v>2.73</v>
      </c>
      <c r="H83" s="11"/>
      <c r="I83" s="46">
        <f t="shared" si="7"/>
        <v>0</v>
      </c>
      <c r="J83" s="35">
        <f t="shared" si="8"/>
        <v>0</v>
      </c>
      <c r="K83" s="6">
        <f t="shared" si="9"/>
        <v>0</v>
      </c>
      <c r="L83" s="96">
        <f t="shared" si="10"/>
        <v>1065</v>
      </c>
    </row>
    <row r="84" spans="1:23" s="4" customFormat="1" ht="111.75" hidden="1" customHeight="1">
      <c r="A84" s="105" t="s">
        <v>834</v>
      </c>
      <c r="B84" s="45"/>
      <c r="C84" s="101" t="s">
        <v>688</v>
      </c>
      <c r="D84" s="101"/>
      <c r="E84" s="45"/>
      <c r="F84" s="58">
        <v>2900</v>
      </c>
      <c r="G84" s="41">
        <f t="shared" si="6"/>
        <v>2.73</v>
      </c>
      <c r="H84" s="11"/>
      <c r="I84" s="46">
        <f t="shared" si="7"/>
        <v>0</v>
      </c>
      <c r="J84" s="35">
        <f t="shared" si="8"/>
        <v>0</v>
      </c>
      <c r="K84" s="6">
        <f t="shared" si="9"/>
        <v>0</v>
      </c>
      <c r="L84" s="96">
        <f t="shared" si="10"/>
        <v>1065</v>
      </c>
    </row>
    <row r="85" spans="1:23" s="4" customFormat="1" ht="103.5" hidden="1" customHeight="1">
      <c r="A85" s="105" t="s">
        <v>834</v>
      </c>
      <c r="B85" s="45"/>
      <c r="C85" s="101" t="s">
        <v>689</v>
      </c>
      <c r="D85" s="101"/>
      <c r="E85" s="45"/>
      <c r="F85" s="71">
        <v>3800</v>
      </c>
      <c r="G85" s="41">
        <f t="shared" si="6"/>
        <v>3.57</v>
      </c>
      <c r="H85" s="11"/>
      <c r="I85" s="46">
        <f t="shared" si="7"/>
        <v>0</v>
      </c>
      <c r="J85" s="35">
        <f t="shared" si="8"/>
        <v>0</v>
      </c>
      <c r="K85" s="6">
        <f t="shared" si="9"/>
        <v>0</v>
      </c>
      <c r="L85" s="96">
        <f t="shared" si="10"/>
        <v>1065</v>
      </c>
    </row>
    <row r="86" spans="1:23" s="4" customFormat="1" ht="103.5" hidden="1" customHeight="1">
      <c r="A86" s="105" t="s">
        <v>834</v>
      </c>
      <c r="B86" s="45"/>
      <c r="C86" s="101" t="s">
        <v>690</v>
      </c>
      <c r="D86" s="101"/>
      <c r="E86" s="45"/>
      <c r="F86" s="71">
        <v>3800</v>
      </c>
      <c r="G86" s="41">
        <f t="shared" si="6"/>
        <v>3.57</v>
      </c>
      <c r="H86" s="11"/>
      <c r="I86" s="46">
        <f t="shared" si="7"/>
        <v>0</v>
      </c>
      <c r="J86" s="35">
        <f t="shared" si="8"/>
        <v>0</v>
      </c>
      <c r="K86" s="6">
        <f t="shared" si="9"/>
        <v>0</v>
      </c>
      <c r="L86" s="96">
        <f t="shared" si="10"/>
        <v>1065</v>
      </c>
    </row>
    <row r="87" spans="1:23" s="4" customFormat="1" ht="75" hidden="1" customHeight="1">
      <c r="A87" s="105" t="s">
        <v>834</v>
      </c>
      <c r="B87" s="45"/>
      <c r="C87" s="101" t="s">
        <v>691</v>
      </c>
      <c r="D87" s="101"/>
      <c r="E87" s="45"/>
      <c r="F87" s="71">
        <v>2600</v>
      </c>
      <c r="G87" s="41">
        <f t="shared" si="6"/>
        <v>2.4499999999999997</v>
      </c>
      <c r="H87" s="11"/>
      <c r="I87" s="46">
        <f t="shared" si="7"/>
        <v>0</v>
      </c>
      <c r="J87" s="35">
        <f t="shared" si="8"/>
        <v>0</v>
      </c>
      <c r="K87" s="6">
        <f t="shared" si="9"/>
        <v>0</v>
      </c>
      <c r="L87" s="96">
        <f t="shared" si="10"/>
        <v>1065</v>
      </c>
    </row>
    <row r="88" spans="1:23" s="4" customFormat="1" ht="105" hidden="1" customHeight="1">
      <c r="A88" s="105" t="s">
        <v>834</v>
      </c>
      <c r="B88" s="45"/>
      <c r="C88" s="101" t="s">
        <v>692</v>
      </c>
      <c r="D88" s="101"/>
      <c r="E88" s="45"/>
      <c r="F88" s="71">
        <v>2600</v>
      </c>
      <c r="G88" s="41">
        <f t="shared" si="6"/>
        <v>2.4499999999999997</v>
      </c>
      <c r="H88" s="11"/>
      <c r="I88" s="46">
        <f t="shared" si="7"/>
        <v>0</v>
      </c>
      <c r="J88" s="35">
        <f t="shared" si="8"/>
        <v>0</v>
      </c>
      <c r="K88" s="6">
        <f t="shared" si="9"/>
        <v>0</v>
      </c>
      <c r="L88" s="96">
        <f t="shared" si="10"/>
        <v>1065</v>
      </c>
    </row>
    <row r="89" spans="1:23" s="4" customFormat="1" ht="105" hidden="1" customHeight="1">
      <c r="A89" s="105" t="s">
        <v>834</v>
      </c>
      <c r="B89" s="45"/>
      <c r="C89" s="101" t="s">
        <v>693</v>
      </c>
      <c r="D89" s="101"/>
      <c r="E89" s="45"/>
      <c r="F89" s="71">
        <v>2600</v>
      </c>
      <c r="G89" s="41">
        <f t="shared" si="6"/>
        <v>2.4499999999999997</v>
      </c>
      <c r="H89" s="11"/>
      <c r="I89" s="46">
        <f t="shared" si="7"/>
        <v>0</v>
      </c>
      <c r="J89" s="35">
        <f t="shared" si="8"/>
        <v>0</v>
      </c>
      <c r="K89" s="6">
        <f t="shared" si="9"/>
        <v>0</v>
      </c>
      <c r="L89" s="96">
        <f t="shared" si="10"/>
        <v>1065</v>
      </c>
    </row>
    <row r="90" spans="1:23" s="4" customFormat="1" ht="75" hidden="1" customHeight="1">
      <c r="A90" s="105" t="s">
        <v>834</v>
      </c>
      <c r="B90" s="45"/>
      <c r="C90" s="101" t="s">
        <v>694</v>
      </c>
      <c r="D90" s="101"/>
      <c r="E90" s="45"/>
      <c r="F90" s="71">
        <v>2600</v>
      </c>
      <c r="G90" s="41">
        <f t="shared" si="6"/>
        <v>2.4499999999999997</v>
      </c>
      <c r="H90" s="11"/>
      <c r="I90" s="46">
        <f t="shared" si="7"/>
        <v>0</v>
      </c>
      <c r="J90" s="35">
        <f t="shared" si="8"/>
        <v>0</v>
      </c>
      <c r="K90" s="6">
        <f t="shared" si="9"/>
        <v>0</v>
      </c>
      <c r="L90" s="96">
        <f t="shared" si="10"/>
        <v>1065</v>
      </c>
    </row>
    <row r="91" spans="1:23" s="4" customFormat="1" ht="75" hidden="1" customHeight="1">
      <c r="A91" s="105" t="s">
        <v>834</v>
      </c>
      <c r="B91" s="45"/>
      <c r="C91" s="101" t="s">
        <v>695</v>
      </c>
      <c r="D91" s="101"/>
      <c r="E91" s="45"/>
      <c r="F91" s="58">
        <v>2600</v>
      </c>
      <c r="G91" s="41">
        <f t="shared" si="6"/>
        <v>2.4499999999999997</v>
      </c>
      <c r="H91" s="11"/>
      <c r="I91" s="46">
        <f t="shared" si="7"/>
        <v>0</v>
      </c>
      <c r="J91" s="35">
        <f t="shared" si="8"/>
        <v>0</v>
      </c>
      <c r="K91" s="6">
        <f t="shared" si="9"/>
        <v>0</v>
      </c>
      <c r="L91" s="96">
        <f t="shared" si="10"/>
        <v>1065</v>
      </c>
    </row>
    <row r="92" spans="1:23" s="4" customFormat="1" ht="75" hidden="1" customHeight="1">
      <c r="A92" s="105" t="s">
        <v>834</v>
      </c>
      <c r="B92" s="45"/>
      <c r="C92" s="101" t="s">
        <v>696</v>
      </c>
      <c r="D92" s="101"/>
      <c r="E92" s="45"/>
      <c r="F92" s="58">
        <v>2600</v>
      </c>
      <c r="G92" s="41">
        <f t="shared" si="6"/>
        <v>2.4499999999999997</v>
      </c>
      <c r="H92" s="11"/>
      <c r="I92" s="46">
        <f t="shared" si="7"/>
        <v>0</v>
      </c>
      <c r="J92" s="35">
        <f t="shared" si="8"/>
        <v>0</v>
      </c>
      <c r="K92" s="6">
        <f t="shared" si="9"/>
        <v>0</v>
      </c>
      <c r="L92" s="96">
        <f t="shared" si="10"/>
        <v>1065</v>
      </c>
      <c r="N92"/>
      <c r="O92"/>
      <c r="R92"/>
      <c r="S92"/>
      <c r="T92"/>
      <c r="U92"/>
      <c r="V92"/>
      <c r="W92"/>
    </row>
    <row r="93" spans="1:23" s="4" customFormat="1" ht="75" hidden="1" customHeight="1">
      <c r="A93" s="105" t="s">
        <v>834</v>
      </c>
      <c r="B93" s="45"/>
      <c r="C93" s="101" t="s">
        <v>697</v>
      </c>
      <c r="D93" s="101"/>
      <c r="E93" s="45"/>
      <c r="F93" s="58">
        <v>2600</v>
      </c>
      <c r="G93" s="41">
        <f t="shared" si="6"/>
        <v>2.4499999999999997</v>
      </c>
      <c r="H93" s="11"/>
      <c r="I93" s="46">
        <f t="shared" si="7"/>
        <v>0</v>
      </c>
      <c r="J93" s="35">
        <f t="shared" si="8"/>
        <v>0</v>
      </c>
      <c r="K93" s="6">
        <f t="shared" si="9"/>
        <v>0</v>
      </c>
      <c r="L93" s="96">
        <f t="shared" si="10"/>
        <v>1065</v>
      </c>
      <c r="N93"/>
      <c r="O93"/>
      <c r="P93"/>
    </row>
    <row r="94" spans="1:23" s="4" customFormat="1" ht="109.5" hidden="1" customHeight="1">
      <c r="A94" s="105" t="s">
        <v>834</v>
      </c>
      <c r="B94" s="45"/>
      <c r="C94" s="101" t="s">
        <v>698</v>
      </c>
      <c r="D94" s="101"/>
      <c r="E94" s="45"/>
      <c r="F94" s="58">
        <v>2600</v>
      </c>
      <c r="G94" s="41">
        <f t="shared" si="6"/>
        <v>2.4499999999999997</v>
      </c>
      <c r="H94" s="11"/>
      <c r="I94" s="46">
        <f t="shared" si="7"/>
        <v>0</v>
      </c>
      <c r="J94" s="35">
        <f t="shared" si="8"/>
        <v>0</v>
      </c>
      <c r="K94" s="6">
        <f t="shared" si="9"/>
        <v>0</v>
      </c>
      <c r="L94" s="96">
        <f t="shared" si="10"/>
        <v>1065</v>
      </c>
      <c r="P94"/>
    </row>
    <row r="95" spans="1:23" s="4" customFormat="1" ht="75" hidden="1" customHeight="1">
      <c r="A95" s="105" t="s">
        <v>834</v>
      </c>
      <c r="B95" s="45"/>
      <c r="C95" s="101" t="s">
        <v>699</v>
      </c>
      <c r="D95" s="101"/>
      <c r="E95" s="45"/>
      <c r="F95" s="58">
        <v>2600</v>
      </c>
      <c r="G95" s="41">
        <f t="shared" si="6"/>
        <v>2.4499999999999997</v>
      </c>
      <c r="H95" s="11"/>
      <c r="I95" s="46">
        <f t="shared" si="7"/>
        <v>0</v>
      </c>
      <c r="J95" s="35">
        <f t="shared" si="8"/>
        <v>0</v>
      </c>
      <c r="K95" s="6">
        <f t="shared" si="9"/>
        <v>0</v>
      </c>
      <c r="L95" s="96">
        <f t="shared" si="10"/>
        <v>1065</v>
      </c>
      <c r="N95"/>
      <c r="O95"/>
    </row>
    <row r="96" spans="1:23" s="4" customFormat="1" ht="75" hidden="1" customHeight="1">
      <c r="A96" s="105" t="s">
        <v>834</v>
      </c>
      <c r="B96" s="45"/>
      <c r="C96" s="101" t="s">
        <v>700</v>
      </c>
      <c r="D96" s="101"/>
      <c r="E96" s="45"/>
      <c r="F96" s="58">
        <v>2600</v>
      </c>
      <c r="G96" s="41">
        <f t="shared" si="6"/>
        <v>2.4499999999999997</v>
      </c>
      <c r="H96" s="11"/>
      <c r="I96" s="46">
        <f t="shared" si="7"/>
        <v>0</v>
      </c>
      <c r="J96" s="35">
        <f t="shared" si="8"/>
        <v>0</v>
      </c>
      <c r="K96" s="6">
        <f t="shared" si="9"/>
        <v>0</v>
      </c>
      <c r="L96" s="96">
        <f t="shared" si="10"/>
        <v>1065</v>
      </c>
      <c r="N96"/>
      <c r="O96"/>
      <c r="P96"/>
    </row>
    <row r="97" spans="1:23" s="4" customFormat="1" ht="75" hidden="1" customHeight="1">
      <c r="A97" s="105" t="s">
        <v>834</v>
      </c>
      <c r="B97" s="45"/>
      <c r="C97" s="101" t="s">
        <v>701</v>
      </c>
      <c r="D97" s="101"/>
      <c r="E97" s="45"/>
      <c r="F97" s="58">
        <v>2600</v>
      </c>
      <c r="G97" s="41">
        <f t="shared" si="6"/>
        <v>2.4499999999999997</v>
      </c>
      <c r="H97" s="11"/>
      <c r="I97" s="46">
        <f t="shared" si="7"/>
        <v>0</v>
      </c>
      <c r="J97" s="35">
        <f t="shared" si="8"/>
        <v>0</v>
      </c>
      <c r="K97" s="6">
        <f t="shared" si="9"/>
        <v>0</v>
      </c>
      <c r="L97" s="96">
        <f t="shared" si="10"/>
        <v>1065</v>
      </c>
      <c r="N97"/>
      <c r="O97"/>
      <c r="P97"/>
    </row>
    <row r="98" spans="1:23" s="4" customFormat="1" ht="118.5" hidden="1" customHeight="1">
      <c r="A98" s="105" t="s">
        <v>834</v>
      </c>
      <c r="B98" s="45"/>
      <c r="C98" s="101" t="s">
        <v>702</v>
      </c>
      <c r="D98" s="101"/>
      <c r="E98" s="45"/>
      <c r="F98" s="58">
        <v>2600</v>
      </c>
      <c r="G98" s="41">
        <f t="shared" si="6"/>
        <v>2.4499999999999997</v>
      </c>
      <c r="H98" s="11"/>
      <c r="I98" s="46">
        <f t="shared" si="7"/>
        <v>0</v>
      </c>
      <c r="J98" s="35">
        <f t="shared" si="8"/>
        <v>0</v>
      </c>
      <c r="K98" s="6">
        <f t="shared" si="9"/>
        <v>0</v>
      </c>
      <c r="L98" s="96">
        <f t="shared" si="10"/>
        <v>1065</v>
      </c>
    </row>
    <row r="99" spans="1:23" s="4" customFormat="1" ht="75" hidden="1" customHeight="1">
      <c r="A99" s="105" t="s">
        <v>834</v>
      </c>
      <c r="B99" s="45"/>
      <c r="C99" s="101" t="s">
        <v>703</v>
      </c>
      <c r="D99" s="101"/>
      <c r="E99" s="45"/>
      <c r="F99" s="71">
        <v>2600</v>
      </c>
      <c r="G99" s="41">
        <f t="shared" si="6"/>
        <v>2.4499999999999997</v>
      </c>
      <c r="H99" s="11"/>
      <c r="I99" s="46">
        <f t="shared" si="7"/>
        <v>0</v>
      </c>
      <c r="J99" s="35">
        <f t="shared" si="8"/>
        <v>0</v>
      </c>
      <c r="K99" s="6">
        <f t="shared" si="9"/>
        <v>0</v>
      </c>
      <c r="L99" s="96">
        <f t="shared" si="10"/>
        <v>1065</v>
      </c>
    </row>
    <row r="100" spans="1:23" s="4" customFormat="1" ht="75" hidden="1" customHeight="1">
      <c r="A100" s="105" t="s">
        <v>834</v>
      </c>
      <c r="B100" s="45"/>
      <c r="C100" s="101" t="s">
        <v>704</v>
      </c>
      <c r="D100" s="101"/>
      <c r="E100" s="45"/>
      <c r="F100" s="58">
        <v>2600</v>
      </c>
      <c r="G100" s="41">
        <f t="shared" si="6"/>
        <v>2.4499999999999997</v>
      </c>
      <c r="H100" s="11"/>
      <c r="I100" s="46">
        <f t="shared" si="7"/>
        <v>0</v>
      </c>
      <c r="J100" s="35">
        <f t="shared" si="8"/>
        <v>0</v>
      </c>
      <c r="K100" s="6">
        <f t="shared" si="9"/>
        <v>0</v>
      </c>
      <c r="L100" s="96">
        <f t="shared" si="10"/>
        <v>1065</v>
      </c>
    </row>
    <row r="101" spans="1:23" s="4" customFormat="1" ht="75" hidden="1" customHeight="1">
      <c r="A101" s="105" t="s">
        <v>834</v>
      </c>
      <c r="B101" s="45"/>
      <c r="C101" s="101" t="s">
        <v>705</v>
      </c>
      <c r="D101" s="101"/>
      <c r="E101" s="45"/>
      <c r="F101" s="58">
        <v>2600</v>
      </c>
      <c r="G101" s="41">
        <f t="shared" si="6"/>
        <v>2.4499999999999997</v>
      </c>
      <c r="H101" s="11"/>
      <c r="I101" s="46">
        <f t="shared" si="7"/>
        <v>0</v>
      </c>
      <c r="J101" s="35">
        <f t="shared" si="8"/>
        <v>0</v>
      </c>
      <c r="K101" s="6">
        <f t="shared" si="9"/>
        <v>0</v>
      </c>
      <c r="L101" s="96">
        <f t="shared" si="10"/>
        <v>1065</v>
      </c>
      <c r="O101"/>
      <c r="P101"/>
    </row>
    <row r="102" spans="1:23" s="4" customFormat="1" ht="91.5" hidden="1" customHeight="1">
      <c r="A102" s="105" t="s">
        <v>834</v>
      </c>
      <c r="B102" s="45"/>
      <c r="C102" s="101" t="s">
        <v>706</v>
      </c>
      <c r="D102" s="101"/>
      <c r="E102" s="45"/>
      <c r="F102" s="58">
        <v>2600</v>
      </c>
      <c r="G102" s="41">
        <f t="shared" si="6"/>
        <v>2.4499999999999997</v>
      </c>
      <c r="H102" s="11"/>
      <c r="I102" s="46">
        <f t="shared" si="7"/>
        <v>0</v>
      </c>
      <c r="J102" s="35">
        <f t="shared" si="8"/>
        <v>0</v>
      </c>
      <c r="K102" s="6">
        <f t="shared" si="9"/>
        <v>0</v>
      </c>
      <c r="L102" s="96">
        <f t="shared" si="10"/>
        <v>1065</v>
      </c>
      <c r="O102"/>
      <c r="P102"/>
      <c r="Q102"/>
    </row>
    <row r="103" spans="1:23" s="4" customFormat="1" ht="105.75" hidden="1" customHeight="1">
      <c r="A103" s="105" t="s">
        <v>834</v>
      </c>
      <c r="B103" s="45"/>
      <c r="C103" s="101" t="s">
        <v>707</v>
      </c>
      <c r="D103" s="101"/>
      <c r="E103" s="45"/>
      <c r="F103" s="58">
        <v>4500</v>
      </c>
      <c r="G103" s="41">
        <f t="shared" si="6"/>
        <v>4.2299999999999995</v>
      </c>
      <c r="H103" s="11"/>
      <c r="I103" s="46">
        <f t="shared" si="7"/>
        <v>0</v>
      </c>
      <c r="J103" s="35">
        <f t="shared" si="8"/>
        <v>0</v>
      </c>
      <c r="K103" s="6">
        <f t="shared" si="9"/>
        <v>0</v>
      </c>
      <c r="L103" s="96">
        <f t="shared" si="10"/>
        <v>1065</v>
      </c>
      <c r="O103"/>
      <c r="P103"/>
      <c r="Q103"/>
    </row>
    <row r="104" spans="1:23" s="4" customFormat="1" ht="66.75" hidden="1" customHeight="1">
      <c r="A104" s="105" t="s">
        <v>834</v>
      </c>
      <c r="B104" s="45"/>
      <c r="C104" s="101" t="s">
        <v>708</v>
      </c>
      <c r="D104" s="101"/>
      <c r="E104" s="45"/>
      <c r="F104" s="58">
        <v>4500</v>
      </c>
      <c r="G104" s="41">
        <f t="shared" si="6"/>
        <v>4.2299999999999995</v>
      </c>
      <c r="H104" s="11"/>
      <c r="I104" s="46">
        <f t="shared" si="7"/>
        <v>0</v>
      </c>
      <c r="J104" s="35">
        <f t="shared" si="8"/>
        <v>0</v>
      </c>
      <c r="K104" s="6">
        <f t="shared" si="9"/>
        <v>0</v>
      </c>
      <c r="L104" s="96">
        <f t="shared" si="10"/>
        <v>1065</v>
      </c>
      <c r="O104"/>
      <c r="P104"/>
      <c r="Q104"/>
    </row>
    <row r="105" spans="1:23" s="4" customFormat="1" ht="101.25" hidden="1" customHeight="1">
      <c r="A105" s="105" t="s">
        <v>834</v>
      </c>
      <c r="B105" s="45"/>
      <c r="C105" s="101" t="s">
        <v>709</v>
      </c>
      <c r="D105" s="101"/>
      <c r="E105" s="45"/>
      <c r="F105" s="58">
        <v>4500</v>
      </c>
      <c r="G105" s="41">
        <f t="shared" si="6"/>
        <v>4.2299999999999995</v>
      </c>
      <c r="H105" s="11"/>
      <c r="I105" s="46">
        <f t="shared" si="7"/>
        <v>0</v>
      </c>
      <c r="J105" s="35">
        <f t="shared" si="8"/>
        <v>0</v>
      </c>
      <c r="K105" s="6">
        <f t="shared" si="9"/>
        <v>0</v>
      </c>
      <c r="L105" s="96">
        <f t="shared" si="10"/>
        <v>1065</v>
      </c>
    </row>
    <row r="106" spans="1:23" ht="69.75" hidden="1" customHeight="1">
      <c r="A106" s="105" t="s">
        <v>834</v>
      </c>
      <c r="B106" s="45"/>
      <c r="C106" s="101" t="s">
        <v>710</v>
      </c>
      <c r="D106" s="101"/>
      <c r="E106" s="45"/>
      <c r="F106" s="58">
        <v>4500</v>
      </c>
      <c r="G106" s="41">
        <f t="shared" si="6"/>
        <v>4.2299999999999995</v>
      </c>
      <c r="H106" s="11"/>
      <c r="I106" s="46">
        <f t="shared" si="7"/>
        <v>0</v>
      </c>
      <c r="J106" s="35">
        <f t="shared" si="8"/>
        <v>0</v>
      </c>
      <c r="K106" s="6">
        <f t="shared" si="9"/>
        <v>0</v>
      </c>
      <c r="L106" s="96">
        <f t="shared" si="10"/>
        <v>1065</v>
      </c>
      <c r="Q106" s="4"/>
    </row>
    <row r="107" spans="1:23" ht="69.75" hidden="1" customHeight="1">
      <c r="A107" s="105" t="s">
        <v>834</v>
      </c>
      <c r="B107" s="45"/>
      <c r="C107" s="101" t="s">
        <v>711</v>
      </c>
      <c r="D107" s="101"/>
      <c r="E107" s="45"/>
      <c r="F107" s="58">
        <v>4500</v>
      </c>
      <c r="G107" s="41">
        <f t="shared" si="6"/>
        <v>4.2299999999999995</v>
      </c>
      <c r="H107" s="11"/>
      <c r="I107" s="46">
        <f t="shared" si="7"/>
        <v>0</v>
      </c>
      <c r="J107" s="35">
        <f t="shared" si="8"/>
        <v>0</v>
      </c>
      <c r="K107" s="6">
        <f t="shared" si="9"/>
        <v>0</v>
      </c>
      <c r="L107" s="96">
        <f t="shared" si="10"/>
        <v>1065</v>
      </c>
    </row>
    <row r="108" spans="1:23" ht="75" hidden="1" customHeight="1">
      <c r="A108" s="105" t="s">
        <v>834</v>
      </c>
      <c r="B108" s="45"/>
      <c r="C108" s="101" t="s">
        <v>712</v>
      </c>
      <c r="D108" s="101"/>
      <c r="E108" s="45"/>
      <c r="F108" s="58">
        <v>4500</v>
      </c>
      <c r="G108" s="41">
        <f t="shared" si="6"/>
        <v>4.2299999999999995</v>
      </c>
      <c r="H108" s="11"/>
      <c r="I108" s="46">
        <f t="shared" si="7"/>
        <v>0</v>
      </c>
      <c r="J108" s="35">
        <f t="shared" si="8"/>
        <v>0</v>
      </c>
      <c r="K108" s="6">
        <f t="shared" si="9"/>
        <v>0</v>
      </c>
      <c r="L108" s="96">
        <f t="shared" si="10"/>
        <v>1065</v>
      </c>
    </row>
    <row r="109" spans="1:23" ht="75" hidden="1" customHeight="1">
      <c r="A109" s="105" t="s">
        <v>834</v>
      </c>
      <c r="B109" s="45"/>
      <c r="C109" s="101" t="s">
        <v>713</v>
      </c>
      <c r="D109" s="101"/>
      <c r="E109" s="45"/>
      <c r="F109" s="58">
        <v>4500</v>
      </c>
      <c r="G109" s="41">
        <f t="shared" si="6"/>
        <v>4.2299999999999995</v>
      </c>
      <c r="H109" s="11"/>
      <c r="I109" s="46">
        <f t="shared" si="7"/>
        <v>0</v>
      </c>
      <c r="J109" s="35">
        <f t="shared" si="8"/>
        <v>0</v>
      </c>
      <c r="K109" s="6">
        <f t="shared" si="9"/>
        <v>0</v>
      </c>
      <c r="L109" s="96">
        <f t="shared" si="10"/>
        <v>1065</v>
      </c>
      <c r="R109" s="4"/>
      <c r="S109" s="4"/>
      <c r="T109" s="4"/>
      <c r="U109" s="4"/>
      <c r="V109" s="4"/>
      <c r="W109" s="4"/>
    </row>
    <row r="110" spans="1:23" ht="97.5" hidden="1" customHeight="1">
      <c r="A110" s="105" t="s">
        <v>834</v>
      </c>
      <c r="B110" s="45"/>
      <c r="C110" s="101" t="s">
        <v>714</v>
      </c>
      <c r="D110" s="101"/>
      <c r="E110" s="45"/>
      <c r="F110" s="58">
        <v>4500</v>
      </c>
      <c r="G110" s="41">
        <f t="shared" si="6"/>
        <v>4.2299999999999995</v>
      </c>
      <c r="H110" s="11"/>
      <c r="I110" s="46">
        <f t="shared" si="7"/>
        <v>0</v>
      </c>
      <c r="J110" s="35">
        <f t="shared" si="8"/>
        <v>0</v>
      </c>
      <c r="K110" s="6">
        <f t="shared" si="9"/>
        <v>0</v>
      </c>
      <c r="L110" s="96">
        <f t="shared" si="10"/>
        <v>1065</v>
      </c>
    </row>
    <row r="111" spans="1:23" s="4" customFormat="1" ht="96" hidden="1" customHeight="1">
      <c r="A111" s="105" t="s">
        <v>834</v>
      </c>
      <c r="B111" s="45"/>
      <c r="C111" s="101" t="s">
        <v>715</v>
      </c>
      <c r="D111" s="101"/>
      <c r="E111" s="45"/>
      <c r="F111" s="58">
        <v>4500</v>
      </c>
      <c r="G111" s="41">
        <f t="shared" si="6"/>
        <v>4.2299999999999995</v>
      </c>
      <c r="H111" s="11"/>
      <c r="I111" s="46">
        <f t="shared" si="7"/>
        <v>0</v>
      </c>
      <c r="J111" s="35">
        <f t="shared" si="8"/>
        <v>0</v>
      </c>
      <c r="K111" s="6">
        <f t="shared" si="9"/>
        <v>0</v>
      </c>
      <c r="L111" s="96">
        <f t="shared" si="10"/>
        <v>1065</v>
      </c>
      <c r="R111"/>
      <c r="S111"/>
      <c r="T111"/>
      <c r="U111"/>
      <c r="V111"/>
      <c r="W111"/>
    </row>
    <row r="112" spans="1:23" s="4" customFormat="1" ht="108.75" hidden="1" customHeight="1">
      <c r="A112" s="105" t="s">
        <v>834</v>
      </c>
      <c r="B112" s="45"/>
      <c r="C112" s="101" t="s">
        <v>716</v>
      </c>
      <c r="D112" s="101"/>
      <c r="E112" s="45"/>
      <c r="F112" s="58">
        <v>4500</v>
      </c>
      <c r="G112" s="41">
        <f t="shared" si="6"/>
        <v>4.2299999999999995</v>
      </c>
      <c r="H112" s="11"/>
      <c r="I112" s="46">
        <f t="shared" si="7"/>
        <v>0</v>
      </c>
      <c r="J112" s="35">
        <f t="shared" si="8"/>
        <v>0</v>
      </c>
      <c r="K112" s="6">
        <f t="shared" si="9"/>
        <v>0</v>
      </c>
      <c r="L112" s="96">
        <f t="shared" si="10"/>
        <v>1065</v>
      </c>
    </row>
    <row r="113" spans="1:17" ht="96" hidden="1" customHeight="1">
      <c r="A113" s="105" t="s">
        <v>834</v>
      </c>
      <c r="B113" s="45"/>
      <c r="C113" s="101" t="s">
        <v>717</v>
      </c>
      <c r="D113" s="101"/>
      <c r="E113" s="45"/>
      <c r="F113" s="58">
        <v>5100</v>
      </c>
      <c r="G113" s="41">
        <f t="shared" si="6"/>
        <v>4.79</v>
      </c>
      <c r="H113" s="11"/>
      <c r="I113" s="46">
        <f t="shared" si="7"/>
        <v>0</v>
      </c>
      <c r="J113" s="35">
        <f t="shared" si="8"/>
        <v>0</v>
      </c>
      <c r="K113" s="6">
        <f t="shared" si="9"/>
        <v>0</v>
      </c>
      <c r="L113" s="96">
        <f t="shared" si="10"/>
        <v>1065</v>
      </c>
    </row>
    <row r="114" spans="1:17" ht="75" hidden="1" customHeight="1">
      <c r="A114" s="105" t="s">
        <v>834</v>
      </c>
      <c r="B114" s="45"/>
      <c r="C114" s="101" t="s">
        <v>718</v>
      </c>
      <c r="D114" s="101"/>
      <c r="E114" s="45"/>
      <c r="F114" s="58">
        <v>5100</v>
      </c>
      <c r="G114" s="41">
        <f t="shared" si="6"/>
        <v>4.79</v>
      </c>
      <c r="H114" s="11"/>
      <c r="I114" s="46">
        <f t="shared" si="7"/>
        <v>0</v>
      </c>
      <c r="J114" s="35">
        <f t="shared" si="8"/>
        <v>0</v>
      </c>
      <c r="K114" s="6">
        <f t="shared" si="9"/>
        <v>0</v>
      </c>
      <c r="L114" s="96">
        <f t="shared" si="10"/>
        <v>1065</v>
      </c>
    </row>
    <row r="115" spans="1:17" ht="75" hidden="1" customHeight="1">
      <c r="A115" s="105" t="s">
        <v>834</v>
      </c>
      <c r="B115" s="45"/>
      <c r="C115" s="101" t="s">
        <v>719</v>
      </c>
      <c r="D115" s="101"/>
      <c r="E115" s="45"/>
      <c r="F115" s="58">
        <v>5100</v>
      </c>
      <c r="G115" s="41">
        <f t="shared" si="6"/>
        <v>4.79</v>
      </c>
      <c r="H115" s="11"/>
      <c r="I115" s="46">
        <f t="shared" si="7"/>
        <v>0</v>
      </c>
      <c r="J115" s="35">
        <f t="shared" si="8"/>
        <v>0</v>
      </c>
      <c r="K115" s="6">
        <f t="shared" si="9"/>
        <v>0</v>
      </c>
      <c r="L115" s="96">
        <f t="shared" si="10"/>
        <v>1065</v>
      </c>
    </row>
    <row r="116" spans="1:17" s="4" customFormat="1" ht="136.5" hidden="1" customHeight="1">
      <c r="A116" s="105" t="s">
        <v>834</v>
      </c>
      <c r="B116" s="45"/>
      <c r="C116" s="101" t="s">
        <v>720</v>
      </c>
      <c r="D116" s="101"/>
      <c r="E116" s="45"/>
      <c r="F116" s="58">
        <v>5100</v>
      </c>
      <c r="G116" s="41">
        <f t="shared" si="6"/>
        <v>4.79</v>
      </c>
      <c r="H116" s="11"/>
      <c r="I116" s="46">
        <f t="shared" si="7"/>
        <v>0</v>
      </c>
      <c r="J116" s="35">
        <f t="shared" si="8"/>
        <v>0</v>
      </c>
      <c r="K116" s="6">
        <f t="shared" si="9"/>
        <v>0</v>
      </c>
      <c r="L116" s="96">
        <f t="shared" si="10"/>
        <v>1065</v>
      </c>
      <c r="N116"/>
      <c r="O116"/>
      <c r="P116"/>
      <c r="Q116"/>
    </row>
    <row r="117" spans="1:17" s="4" customFormat="1" ht="75" hidden="1" customHeight="1">
      <c r="A117" s="105" t="s">
        <v>834</v>
      </c>
      <c r="B117" s="45"/>
      <c r="C117" s="101" t="s">
        <v>721</v>
      </c>
      <c r="D117" s="101"/>
      <c r="E117" s="45"/>
      <c r="F117" s="58">
        <v>5100</v>
      </c>
      <c r="G117" s="41">
        <f t="shared" si="6"/>
        <v>4.79</v>
      </c>
      <c r="H117" s="11"/>
      <c r="I117" s="46">
        <f t="shared" si="7"/>
        <v>0</v>
      </c>
      <c r="J117" s="35">
        <f t="shared" si="8"/>
        <v>0</v>
      </c>
      <c r="K117" s="6">
        <f t="shared" si="9"/>
        <v>0</v>
      </c>
      <c r="L117" s="96">
        <f t="shared" si="10"/>
        <v>1065</v>
      </c>
      <c r="P117"/>
      <c r="Q117"/>
    </row>
    <row r="118" spans="1:17" s="4" customFormat="1" ht="131.25" hidden="1" customHeight="1">
      <c r="A118" s="105" t="s">
        <v>834</v>
      </c>
      <c r="B118" s="45" t="s">
        <v>132</v>
      </c>
      <c r="C118" s="101" t="s">
        <v>722</v>
      </c>
      <c r="D118" s="101"/>
      <c r="E118" s="45"/>
      <c r="F118" s="58">
        <v>5100</v>
      </c>
      <c r="G118" s="41">
        <f t="shared" si="6"/>
        <v>4.79</v>
      </c>
      <c r="H118" s="11"/>
      <c r="I118" s="46">
        <f t="shared" si="7"/>
        <v>0</v>
      </c>
      <c r="J118" s="35">
        <f t="shared" si="8"/>
        <v>0</v>
      </c>
      <c r="K118" s="6">
        <f t="shared" si="9"/>
        <v>0</v>
      </c>
      <c r="L118" s="96">
        <f t="shared" si="10"/>
        <v>1065</v>
      </c>
      <c r="P118"/>
      <c r="Q118"/>
    </row>
    <row r="119" spans="1:17" s="4" customFormat="1" ht="75" hidden="1" customHeight="1">
      <c r="A119" s="105" t="s">
        <v>834</v>
      </c>
      <c r="B119" s="45"/>
      <c r="C119" s="101" t="s">
        <v>723</v>
      </c>
      <c r="D119" s="101"/>
      <c r="E119" s="45"/>
      <c r="F119" s="58">
        <v>5100</v>
      </c>
      <c r="G119" s="41">
        <f t="shared" si="6"/>
        <v>4.79</v>
      </c>
      <c r="H119" s="11"/>
      <c r="I119" s="46">
        <f t="shared" si="7"/>
        <v>0</v>
      </c>
      <c r="J119" s="35">
        <f t="shared" si="8"/>
        <v>0</v>
      </c>
      <c r="K119" s="6">
        <f t="shared" si="9"/>
        <v>0</v>
      </c>
      <c r="L119" s="96">
        <f t="shared" si="10"/>
        <v>1065</v>
      </c>
    </row>
    <row r="120" spans="1:17" s="4" customFormat="1" ht="119.25" hidden="1" customHeight="1">
      <c r="A120" s="105" t="s">
        <v>834</v>
      </c>
      <c r="B120" s="45"/>
      <c r="C120" s="101" t="s">
        <v>724</v>
      </c>
      <c r="D120" s="101"/>
      <c r="E120" s="45"/>
      <c r="F120" s="58">
        <v>5600</v>
      </c>
      <c r="G120" s="41">
        <f t="shared" si="6"/>
        <v>5.26</v>
      </c>
      <c r="H120" s="11"/>
      <c r="I120" s="46">
        <f t="shared" si="7"/>
        <v>0</v>
      </c>
      <c r="J120" s="35">
        <f t="shared" si="8"/>
        <v>0</v>
      </c>
      <c r="K120" s="6">
        <f t="shared" si="9"/>
        <v>0</v>
      </c>
      <c r="L120" s="96">
        <f t="shared" si="10"/>
        <v>1065</v>
      </c>
    </row>
    <row r="121" spans="1:17" s="4" customFormat="1" ht="75" hidden="1" customHeight="1">
      <c r="A121" s="105" t="s">
        <v>834</v>
      </c>
      <c r="B121" s="45"/>
      <c r="C121" s="101" t="s">
        <v>725</v>
      </c>
      <c r="D121" s="101"/>
      <c r="E121" s="45"/>
      <c r="F121" s="58">
        <v>5600</v>
      </c>
      <c r="G121" s="41">
        <f t="shared" si="6"/>
        <v>5.26</v>
      </c>
      <c r="H121" s="11"/>
      <c r="I121" s="46">
        <f t="shared" si="7"/>
        <v>0</v>
      </c>
      <c r="J121" s="35">
        <f t="shared" si="8"/>
        <v>0</v>
      </c>
      <c r="K121" s="6">
        <f t="shared" si="9"/>
        <v>0</v>
      </c>
      <c r="L121" s="96">
        <f t="shared" si="10"/>
        <v>1065</v>
      </c>
    </row>
    <row r="122" spans="1:17" s="4" customFormat="1" ht="144.75" hidden="1" customHeight="1">
      <c r="A122" s="105" t="s">
        <v>834</v>
      </c>
      <c r="B122" s="45"/>
      <c r="C122" s="101" t="s">
        <v>726</v>
      </c>
      <c r="D122" s="101"/>
      <c r="E122" s="45"/>
      <c r="F122" s="58">
        <v>5600</v>
      </c>
      <c r="G122" s="41">
        <f t="shared" ref="G122:G125" si="11">ROUNDUP(F122/L122,2)</f>
        <v>5.26</v>
      </c>
      <c r="H122" s="11"/>
      <c r="I122" s="46">
        <f t="shared" si="7"/>
        <v>0</v>
      </c>
      <c r="J122" s="35">
        <f t="shared" si="8"/>
        <v>0</v>
      </c>
      <c r="K122" s="6">
        <f t="shared" si="9"/>
        <v>0</v>
      </c>
      <c r="L122" s="96">
        <f t="shared" si="10"/>
        <v>1065</v>
      </c>
    </row>
    <row r="123" spans="1:17" s="4" customFormat="1" ht="135.75" hidden="1" customHeight="1">
      <c r="A123" s="105" t="s">
        <v>834</v>
      </c>
      <c r="B123" s="45"/>
      <c r="C123" s="101" t="s">
        <v>727</v>
      </c>
      <c r="D123" s="101"/>
      <c r="E123" s="45"/>
      <c r="F123" s="58">
        <v>5600</v>
      </c>
      <c r="G123" s="41">
        <f t="shared" si="11"/>
        <v>5.26</v>
      </c>
      <c r="H123" s="11"/>
      <c r="I123" s="46">
        <f t="shared" si="7"/>
        <v>0</v>
      </c>
      <c r="J123" s="35">
        <f t="shared" si="8"/>
        <v>0</v>
      </c>
      <c r="K123" s="6">
        <f t="shared" si="9"/>
        <v>0</v>
      </c>
      <c r="L123" s="96">
        <f t="shared" si="10"/>
        <v>1065</v>
      </c>
    </row>
    <row r="124" spans="1:17" s="4" customFormat="1" ht="158.25" hidden="1" customHeight="1">
      <c r="A124" s="105" t="s">
        <v>834</v>
      </c>
      <c r="B124" s="45"/>
      <c r="C124" s="101" t="s">
        <v>728</v>
      </c>
      <c r="D124" s="101"/>
      <c r="E124" s="45"/>
      <c r="F124" s="58">
        <v>5600</v>
      </c>
      <c r="G124" s="41">
        <f t="shared" si="11"/>
        <v>5.26</v>
      </c>
      <c r="H124" s="11"/>
      <c r="I124" s="46">
        <f t="shared" si="7"/>
        <v>0</v>
      </c>
      <c r="J124" s="35">
        <f t="shared" si="8"/>
        <v>0</v>
      </c>
      <c r="K124" s="6">
        <f t="shared" si="9"/>
        <v>0</v>
      </c>
      <c r="L124" s="96">
        <f t="shared" si="10"/>
        <v>1065</v>
      </c>
    </row>
    <row r="125" spans="1:17" s="4" customFormat="1" ht="97.5" hidden="1" customHeight="1">
      <c r="A125" s="105" t="s">
        <v>834</v>
      </c>
      <c r="B125" s="45"/>
      <c r="C125" s="101" t="s">
        <v>729</v>
      </c>
      <c r="D125" s="101"/>
      <c r="E125" s="45"/>
      <c r="F125" s="58">
        <v>5600</v>
      </c>
      <c r="G125" s="41">
        <f t="shared" si="11"/>
        <v>5.26</v>
      </c>
      <c r="H125" s="11"/>
      <c r="I125" s="46">
        <f t="shared" si="7"/>
        <v>0</v>
      </c>
      <c r="J125" s="35">
        <f t="shared" si="8"/>
        <v>0</v>
      </c>
      <c r="K125" s="6">
        <f t="shared" si="9"/>
        <v>0</v>
      </c>
      <c r="L125" s="96">
        <f t="shared" si="10"/>
        <v>1065</v>
      </c>
    </row>
    <row r="126" spans="1:17" s="4" customFormat="1" ht="108" hidden="1" customHeight="1">
      <c r="A126" s="105" t="s">
        <v>834</v>
      </c>
      <c r="B126" s="45"/>
      <c r="C126" s="101" t="s">
        <v>730</v>
      </c>
      <c r="D126" s="101"/>
      <c r="E126" s="45"/>
      <c r="F126" s="58">
        <v>5600</v>
      </c>
      <c r="G126" s="41">
        <f t="shared" ref="G126:G129" si="12">ROUNDUP(F126/L126,2)</f>
        <v>5.26</v>
      </c>
      <c r="H126" s="11"/>
      <c r="I126" s="46">
        <f t="shared" si="7"/>
        <v>0</v>
      </c>
      <c r="J126" s="35">
        <f t="shared" si="8"/>
        <v>0</v>
      </c>
      <c r="K126" s="6">
        <f t="shared" si="9"/>
        <v>0</v>
      </c>
      <c r="L126" s="96">
        <f t="shared" si="10"/>
        <v>1065</v>
      </c>
    </row>
    <row r="127" spans="1:17" s="4" customFormat="1" ht="106.5" hidden="1" customHeight="1">
      <c r="A127" s="105" t="s">
        <v>834</v>
      </c>
      <c r="B127" s="45"/>
      <c r="C127" s="101" t="s">
        <v>731</v>
      </c>
      <c r="D127" s="101"/>
      <c r="E127" s="45"/>
      <c r="F127" s="58">
        <v>5600</v>
      </c>
      <c r="G127" s="41">
        <f t="shared" si="12"/>
        <v>5.26</v>
      </c>
      <c r="H127" s="11"/>
      <c r="I127" s="46">
        <f t="shared" si="7"/>
        <v>0</v>
      </c>
      <c r="J127" s="35">
        <f t="shared" si="8"/>
        <v>0</v>
      </c>
      <c r="K127" s="6">
        <f t="shared" si="9"/>
        <v>0</v>
      </c>
      <c r="L127" s="96">
        <f t="shared" si="10"/>
        <v>1065</v>
      </c>
    </row>
    <row r="128" spans="1:17" s="4" customFormat="1" ht="108.75" hidden="1" customHeight="1">
      <c r="A128" s="105" t="s">
        <v>834</v>
      </c>
      <c r="B128" s="45"/>
      <c r="C128" s="101" t="s">
        <v>732</v>
      </c>
      <c r="D128" s="101"/>
      <c r="E128" s="45"/>
      <c r="F128" s="58">
        <v>5600</v>
      </c>
      <c r="G128" s="41">
        <f t="shared" si="12"/>
        <v>5.26</v>
      </c>
      <c r="H128" s="11"/>
      <c r="I128" s="46">
        <f t="shared" si="7"/>
        <v>0</v>
      </c>
      <c r="J128" s="35">
        <f t="shared" si="8"/>
        <v>0</v>
      </c>
      <c r="K128" s="6">
        <f t="shared" si="9"/>
        <v>0</v>
      </c>
      <c r="L128" s="96">
        <f t="shared" si="10"/>
        <v>1065</v>
      </c>
    </row>
    <row r="129" spans="1:23" s="4" customFormat="1" ht="83.25" hidden="1" customHeight="1">
      <c r="A129" s="105" t="s">
        <v>834</v>
      </c>
      <c r="B129" s="45"/>
      <c r="C129" s="101" t="s">
        <v>733</v>
      </c>
      <c r="D129" s="101"/>
      <c r="E129" s="45"/>
      <c r="F129" s="58">
        <v>1800</v>
      </c>
      <c r="G129" s="41">
        <f t="shared" si="12"/>
        <v>1.7</v>
      </c>
      <c r="H129" s="11"/>
      <c r="I129" s="46">
        <f t="shared" si="7"/>
        <v>0</v>
      </c>
      <c r="J129" s="35">
        <f t="shared" si="8"/>
        <v>0</v>
      </c>
      <c r="K129" s="6">
        <f t="shared" si="9"/>
        <v>0</v>
      </c>
      <c r="L129" s="96">
        <f t="shared" si="10"/>
        <v>1065</v>
      </c>
    </row>
    <row r="130" spans="1:23" s="4" customFormat="1" ht="75" hidden="1" customHeight="1">
      <c r="A130" s="105" t="s">
        <v>834</v>
      </c>
      <c r="B130" s="45"/>
      <c r="C130" s="101" t="s">
        <v>734</v>
      </c>
      <c r="D130" s="101"/>
      <c r="E130" s="45"/>
      <c r="F130" s="58">
        <v>4000</v>
      </c>
      <c r="G130" s="41">
        <f t="shared" si="6"/>
        <v>3.76</v>
      </c>
      <c r="H130" s="11"/>
      <c r="I130" s="46">
        <f t="shared" si="7"/>
        <v>0</v>
      </c>
      <c r="J130" s="35">
        <f t="shared" si="8"/>
        <v>0</v>
      </c>
      <c r="K130" s="6">
        <f t="shared" si="9"/>
        <v>0</v>
      </c>
      <c r="L130" s="96">
        <f t="shared" si="10"/>
        <v>1065</v>
      </c>
      <c r="Q130"/>
    </row>
    <row r="131" spans="1:23" s="4" customFormat="1" ht="75" hidden="1" customHeight="1">
      <c r="A131" s="105" t="s">
        <v>834</v>
      </c>
      <c r="B131" s="45"/>
      <c r="C131" s="101" t="s">
        <v>735</v>
      </c>
      <c r="D131" s="101"/>
      <c r="E131" s="45"/>
      <c r="F131" s="58">
        <v>4000</v>
      </c>
      <c r="G131" s="41">
        <f t="shared" si="6"/>
        <v>3.76</v>
      </c>
      <c r="H131" s="11"/>
      <c r="I131" s="46">
        <f t="shared" si="7"/>
        <v>0</v>
      </c>
      <c r="J131" s="35">
        <f t="shared" si="8"/>
        <v>0</v>
      </c>
      <c r="K131" s="6">
        <f t="shared" si="9"/>
        <v>0</v>
      </c>
      <c r="L131" s="96">
        <f t="shared" si="10"/>
        <v>1065</v>
      </c>
      <c r="N131"/>
      <c r="O131"/>
      <c r="Q131"/>
    </row>
    <row r="132" spans="1:23" s="4" customFormat="1" ht="75" hidden="1" customHeight="1">
      <c r="A132" s="105" t="s">
        <v>834</v>
      </c>
      <c r="B132" s="45"/>
      <c r="C132" s="101" t="s">
        <v>736</v>
      </c>
      <c r="D132" s="101"/>
      <c r="E132" s="45"/>
      <c r="F132" s="58">
        <v>4000</v>
      </c>
      <c r="G132" s="41">
        <f t="shared" si="6"/>
        <v>3.76</v>
      </c>
      <c r="H132" s="11"/>
      <c r="I132" s="46">
        <f t="shared" si="7"/>
        <v>0</v>
      </c>
      <c r="J132" s="35">
        <f t="shared" si="8"/>
        <v>0</v>
      </c>
      <c r="K132" s="6">
        <f t="shared" si="9"/>
        <v>0</v>
      </c>
      <c r="L132" s="96">
        <f t="shared" si="10"/>
        <v>1065</v>
      </c>
      <c r="N132"/>
      <c r="O132"/>
    </row>
    <row r="133" spans="1:23" s="4" customFormat="1" ht="75" hidden="1" customHeight="1">
      <c r="A133" s="105" t="s">
        <v>834</v>
      </c>
      <c r="B133" s="45"/>
      <c r="C133" s="101" t="s">
        <v>737</v>
      </c>
      <c r="D133" s="101"/>
      <c r="E133" s="45"/>
      <c r="F133" s="58">
        <v>4000</v>
      </c>
      <c r="G133" s="41">
        <f t="shared" si="6"/>
        <v>3.76</v>
      </c>
      <c r="H133" s="11"/>
      <c r="I133" s="46">
        <f t="shared" si="7"/>
        <v>0</v>
      </c>
      <c r="J133" s="35">
        <f t="shared" si="8"/>
        <v>0</v>
      </c>
      <c r="K133" s="6">
        <f t="shared" si="9"/>
        <v>0</v>
      </c>
      <c r="L133" s="96">
        <f t="shared" si="10"/>
        <v>1065</v>
      </c>
      <c r="N133"/>
      <c r="O133"/>
      <c r="P133"/>
    </row>
    <row r="134" spans="1:23" s="4" customFormat="1" ht="75" hidden="1" customHeight="1">
      <c r="A134" s="105" t="s">
        <v>834</v>
      </c>
      <c r="B134" s="45"/>
      <c r="C134" s="101" t="s">
        <v>738</v>
      </c>
      <c r="D134" s="101"/>
      <c r="E134" s="45"/>
      <c r="F134" s="58">
        <v>7800</v>
      </c>
      <c r="G134" s="41">
        <f t="shared" si="6"/>
        <v>7.33</v>
      </c>
      <c r="H134" s="11"/>
      <c r="I134" s="46">
        <f t="shared" si="7"/>
        <v>0</v>
      </c>
      <c r="J134" s="35">
        <f t="shared" si="8"/>
        <v>0</v>
      </c>
      <c r="K134" s="6">
        <f t="shared" si="9"/>
        <v>0</v>
      </c>
      <c r="L134" s="96">
        <f t="shared" si="10"/>
        <v>1065</v>
      </c>
      <c r="N134"/>
      <c r="O134"/>
      <c r="P134"/>
    </row>
    <row r="135" spans="1:23" s="4" customFormat="1" ht="75" hidden="1" customHeight="1">
      <c r="A135" s="105" t="s">
        <v>834</v>
      </c>
      <c r="B135" s="45"/>
      <c r="C135" s="101" t="s">
        <v>739</v>
      </c>
      <c r="D135" s="101"/>
      <c r="E135" s="45"/>
      <c r="F135" s="58">
        <v>7800</v>
      </c>
      <c r="G135" s="41">
        <f t="shared" si="6"/>
        <v>7.33</v>
      </c>
      <c r="H135" s="11"/>
      <c r="I135" s="46">
        <f t="shared" si="7"/>
        <v>0</v>
      </c>
      <c r="J135" s="35">
        <f t="shared" si="8"/>
        <v>0</v>
      </c>
      <c r="K135" s="6">
        <f t="shared" si="9"/>
        <v>0</v>
      </c>
      <c r="L135" s="96">
        <f t="shared" si="10"/>
        <v>1065</v>
      </c>
    </row>
    <row r="136" spans="1:23" s="4" customFormat="1" ht="112.5" hidden="1" customHeight="1">
      <c r="A136" s="105" t="s">
        <v>834</v>
      </c>
      <c r="B136" s="45"/>
      <c r="C136" s="101" t="s">
        <v>740</v>
      </c>
      <c r="D136" s="101"/>
      <c r="E136" s="45"/>
      <c r="F136" s="58">
        <v>4000</v>
      </c>
      <c r="G136" s="41">
        <f t="shared" si="6"/>
        <v>3.76</v>
      </c>
      <c r="H136" s="11"/>
      <c r="I136" s="46">
        <f t="shared" si="7"/>
        <v>0</v>
      </c>
      <c r="J136" s="35">
        <f t="shared" si="8"/>
        <v>0</v>
      </c>
      <c r="K136" s="6">
        <f t="shared" si="9"/>
        <v>0</v>
      </c>
      <c r="L136" s="96">
        <f t="shared" si="10"/>
        <v>1065</v>
      </c>
    </row>
    <row r="137" spans="1:23" s="4" customFormat="1" ht="112.5" hidden="1" customHeight="1">
      <c r="A137" s="105" t="s">
        <v>834</v>
      </c>
      <c r="B137" s="45"/>
      <c r="C137" s="101" t="s">
        <v>741</v>
      </c>
      <c r="D137" s="101"/>
      <c r="E137" s="45"/>
      <c r="F137" s="58">
        <v>4000</v>
      </c>
      <c r="G137" s="41">
        <f t="shared" si="6"/>
        <v>3.76</v>
      </c>
      <c r="H137" s="11"/>
      <c r="I137" s="46">
        <f t="shared" si="7"/>
        <v>0</v>
      </c>
      <c r="J137" s="35">
        <f t="shared" si="8"/>
        <v>0</v>
      </c>
      <c r="K137" s="6">
        <f t="shared" si="9"/>
        <v>0</v>
      </c>
      <c r="L137" s="96">
        <f t="shared" si="10"/>
        <v>1065</v>
      </c>
      <c r="P137"/>
    </row>
    <row r="138" spans="1:23" s="4" customFormat="1" ht="112.5" hidden="1" customHeight="1">
      <c r="A138" s="105" t="s">
        <v>834</v>
      </c>
      <c r="B138" s="45"/>
      <c r="C138" s="101" t="s">
        <v>742</v>
      </c>
      <c r="D138" s="101"/>
      <c r="E138" s="45"/>
      <c r="F138" s="58">
        <v>4000</v>
      </c>
      <c r="G138" s="41">
        <f t="shared" si="6"/>
        <v>3.76</v>
      </c>
      <c r="H138" s="11"/>
      <c r="I138" s="46">
        <f t="shared" si="7"/>
        <v>0</v>
      </c>
      <c r="J138" s="35">
        <f t="shared" si="8"/>
        <v>0</v>
      </c>
      <c r="K138" s="6">
        <f t="shared" si="9"/>
        <v>0</v>
      </c>
      <c r="L138" s="96">
        <f t="shared" si="10"/>
        <v>1065</v>
      </c>
      <c r="P138"/>
    </row>
    <row r="139" spans="1:23" s="4" customFormat="1" ht="112.5" hidden="1" customHeight="1">
      <c r="A139" s="105" t="s">
        <v>834</v>
      </c>
      <c r="B139" s="45"/>
      <c r="C139" s="101" t="s">
        <v>743</v>
      </c>
      <c r="D139" s="101"/>
      <c r="E139" s="45"/>
      <c r="F139" s="58">
        <v>4000</v>
      </c>
      <c r="G139" s="41">
        <f t="shared" si="6"/>
        <v>3.76</v>
      </c>
      <c r="H139" s="11"/>
      <c r="I139" s="46">
        <f t="shared" si="7"/>
        <v>0</v>
      </c>
      <c r="J139" s="35">
        <f t="shared" si="8"/>
        <v>0</v>
      </c>
      <c r="K139" s="6">
        <f t="shared" si="9"/>
        <v>0</v>
      </c>
      <c r="L139" s="96">
        <f t="shared" si="10"/>
        <v>1065</v>
      </c>
      <c r="P139"/>
      <c r="Q139"/>
    </row>
    <row r="140" spans="1:23" s="4" customFormat="1" ht="112.5" hidden="1" customHeight="1">
      <c r="A140" s="105" t="s">
        <v>834</v>
      </c>
      <c r="B140" s="45"/>
      <c r="C140" s="101" t="s">
        <v>744</v>
      </c>
      <c r="D140" s="101"/>
      <c r="E140" s="45"/>
      <c r="F140" s="58">
        <v>4000</v>
      </c>
      <c r="G140" s="41">
        <f t="shared" si="6"/>
        <v>3.76</v>
      </c>
      <c r="H140" s="11"/>
      <c r="I140" s="46">
        <f t="shared" ref="I140:I203" si="13">F140*H140</f>
        <v>0</v>
      </c>
      <c r="J140" s="35">
        <f t="shared" ref="J140:J203" si="14">G140*H140</f>
        <v>0</v>
      </c>
      <c r="K140" s="6">
        <f t="shared" ref="K140:K203" si="15">H140*E140</f>
        <v>0</v>
      </c>
      <c r="L140" s="96">
        <f t="shared" ref="L140:L203" si="16">L139</f>
        <v>1065</v>
      </c>
      <c r="P140"/>
      <c r="Q140"/>
    </row>
    <row r="141" spans="1:23" s="4" customFormat="1" ht="112.5" hidden="1" customHeight="1">
      <c r="A141" s="105" t="s">
        <v>834</v>
      </c>
      <c r="B141" s="45"/>
      <c r="C141" s="101" t="s">
        <v>745</v>
      </c>
      <c r="D141" s="101"/>
      <c r="E141" s="45"/>
      <c r="F141" s="58">
        <v>4000</v>
      </c>
      <c r="G141" s="41">
        <f t="shared" si="6"/>
        <v>3.76</v>
      </c>
      <c r="H141" s="11"/>
      <c r="I141" s="46">
        <f t="shared" si="13"/>
        <v>0</v>
      </c>
      <c r="J141" s="35">
        <f t="shared" si="14"/>
        <v>0</v>
      </c>
      <c r="K141" s="6">
        <f t="shared" si="15"/>
        <v>0</v>
      </c>
      <c r="L141" s="96">
        <f t="shared" si="16"/>
        <v>1065</v>
      </c>
      <c r="N141"/>
      <c r="O141"/>
      <c r="Q141"/>
      <c r="R141"/>
      <c r="S141"/>
      <c r="T141"/>
      <c r="U141"/>
      <c r="V141"/>
      <c r="W141"/>
    </row>
    <row r="142" spans="1:23" s="4" customFormat="1" ht="112.5" hidden="1" customHeight="1">
      <c r="A142" s="105" t="s">
        <v>834</v>
      </c>
      <c r="B142" s="45"/>
      <c r="C142" s="101" t="s">
        <v>746</v>
      </c>
      <c r="D142" s="101"/>
      <c r="E142" s="45"/>
      <c r="F142" s="58">
        <v>4000</v>
      </c>
      <c r="G142" s="41">
        <f t="shared" ref="G142:G205" si="17">ROUNDUP(F142/L142,2)</f>
        <v>3.76</v>
      </c>
      <c r="H142" s="11"/>
      <c r="I142" s="46">
        <f t="shared" si="13"/>
        <v>0</v>
      </c>
      <c r="J142" s="35">
        <f t="shared" si="14"/>
        <v>0</v>
      </c>
      <c r="K142" s="6">
        <f t="shared" si="15"/>
        <v>0</v>
      </c>
      <c r="L142" s="96">
        <f t="shared" si="16"/>
        <v>1065</v>
      </c>
      <c r="N142"/>
      <c r="O142"/>
      <c r="Q142"/>
      <c r="R142"/>
      <c r="S142"/>
      <c r="T142"/>
      <c r="U142"/>
      <c r="V142"/>
      <c r="W142"/>
    </row>
    <row r="143" spans="1:23" s="4" customFormat="1" ht="111" hidden="1" customHeight="1">
      <c r="A143" s="105" t="s">
        <v>834</v>
      </c>
      <c r="B143" s="45"/>
      <c r="C143" s="101" t="s">
        <v>747</v>
      </c>
      <c r="D143" s="101"/>
      <c r="E143" s="45"/>
      <c r="F143" s="58">
        <v>4000</v>
      </c>
      <c r="G143" s="41">
        <f t="shared" si="17"/>
        <v>3.76</v>
      </c>
      <c r="H143" s="11"/>
      <c r="I143" s="46">
        <f t="shared" si="13"/>
        <v>0</v>
      </c>
      <c r="J143" s="35">
        <f t="shared" si="14"/>
        <v>0</v>
      </c>
      <c r="K143" s="6">
        <f t="shared" si="15"/>
        <v>0</v>
      </c>
      <c r="L143" s="96">
        <f t="shared" si="16"/>
        <v>1065</v>
      </c>
      <c r="Q143"/>
    </row>
    <row r="144" spans="1:23" s="4" customFormat="1" ht="111" hidden="1" customHeight="1">
      <c r="A144" s="105" t="s">
        <v>834</v>
      </c>
      <c r="B144" s="45"/>
      <c r="C144" s="101" t="s">
        <v>748</v>
      </c>
      <c r="D144" s="101"/>
      <c r="E144" s="45"/>
      <c r="F144" s="58">
        <v>4000</v>
      </c>
      <c r="G144" s="41">
        <f t="shared" si="17"/>
        <v>3.76</v>
      </c>
      <c r="H144" s="11"/>
      <c r="I144" s="46">
        <f t="shared" si="13"/>
        <v>0</v>
      </c>
      <c r="J144" s="35">
        <f t="shared" si="14"/>
        <v>0</v>
      </c>
      <c r="K144" s="6">
        <f t="shared" si="15"/>
        <v>0</v>
      </c>
      <c r="L144" s="96">
        <f t="shared" si="16"/>
        <v>1065</v>
      </c>
      <c r="Q144"/>
    </row>
    <row r="145" spans="1:23" s="4" customFormat="1" ht="111" hidden="1" customHeight="1">
      <c r="A145" s="105" t="s">
        <v>834</v>
      </c>
      <c r="B145" s="55"/>
      <c r="C145" s="101" t="s">
        <v>749</v>
      </c>
      <c r="D145" s="101"/>
      <c r="E145" s="55"/>
      <c r="F145" s="58">
        <v>2900</v>
      </c>
      <c r="G145" s="41">
        <f t="shared" si="17"/>
        <v>2.73</v>
      </c>
      <c r="H145" s="11"/>
      <c r="I145" s="46">
        <f t="shared" si="13"/>
        <v>0</v>
      </c>
      <c r="J145" s="35">
        <f t="shared" si="14"/>
        <v>0</v>
      </c>
      <c r="K145" s="6">
        <f t="shared" si="15"/>
        <v>0</v>
      </c>
      <c r="L145" s="96">
        <f t="shared" si="16"/>
        <v>1065</v>
      </c>
      <c r="P145"/>
      <c r="Q145"/>
    </row>
    <row r="146" spans="1:23" s="4" customFormat="1" ht="111" hidden="1" customHeight="1">
      <c r="A146" s="105" t="s">
        <v>834</v>
      </c>
      <c r="B146" s="55"/>
      <c r="C146" s="101" t="s">
        <v>750</v>
      </c>
      <c r="D146" s="101"/>
      <c r="E146" s="55"/>
      <c r="F146" s="58">
        <v>7300</v>
      </c>
      <c r="G146" s="41">
        <f t="shared" si="17"/>
        <v>6.8599999999999994</v>
      </c>
      <c r="H146" s="11"/>
      <c r="I146" s="46">
        <f t="shared" si="13"/>
        <v>0</v>
      </c>
      <c r="J146" s="35">
        <f t="shared" si="14"/>
        <v>0</v>
      </c>
      <c r="K146" s="6">
        <f t="shared" si="15"/>
        <v>0</v>
      </c>
      <c r="L146" s="96">
        <f t="shared" si="16"/>
        <v>1065</v>
      </c>
      <c r="P146"/>
      <c r="Q146"/>
    </row>
    <row r="147" spans="1:23" s="4" customFormat="1" ht="134.25" hidden="1" customHeight="1">
      <c r="A147" s="105" t="s">
        <v>834</v>
      </c>
      <c r="B147" s="55"/>
      <c r="C147" s="101" t="s">
        <v>751</v>
      </c>
      <c r="D147" s="101"/>
      <c r="E147" s="55"/>
      <c r="F147" s="58">
        <v>5600</v>
      </c>
      <c r="G147" s="41">
        <f t="shared" si="17"/>
        <v>5.26</v>
      </c>
      <c r="H147" s="11"/>
      <c r="I147" s="46">
        <f t="shared" si="13"/>
        <v>0</v>
      </c>
      <c r="J147" s="35">
        <f t="shared" si="14"/>
        <v>0</v>
      </c>
      <c r="K147" s="6">
        <f t="shared" si="15"/>
        <v>0</v>
      </c>
      <c r="L147" s="96">
        <f t="shared" si="16"/>
        <v>1065</v>
      </c>
      <c r="S147"/>
      <c r="T147"/>
      <c r="U147"/>
      <c r="V147"/>
      <c r="W147"/>
    </row>
    <row r="148" spans="1:23" s="4" customFormat="1" ht="100.5" hidden="1" customHeight="1">
      <c r="A148" s="105" t="s">
        <v>834</v>
      </c>
      <c r="B148" s="55"/>
      <c r="C148" s="101" t="s">
        <v>752</v>
      </c>
      <c r="D148" s="101"/>
      <c r="E148" s="55"/>
      <c r="F148" s="58">
        <v>7300</v>
      </c>
      <c r="G148" s="41">
        <f t="shared" si="17"/>
        <v>6.8599999999999994</v>
      </c>
      <c r="H148" s="11"/>
      <c r="I148" s="46">
        <f t="shared" si="13"/>
        <v>0</v>
      </c>
      <c r="J148" s="35">
        <f t="shared" si="14"/>
        <v>0</v>
      </c>
      <c r="K148" s="6">
        <f t="shared" si="15"/>
        <v>0</v>
      </c>
      <c r="L148" s="96">
        <f t="shared" si="16"/>
        <v>1065</v>
      </c>
      <c r="S148"/>
      <c r="T148"/>
      <c r="U148"/>
      <c r="V148"/>
      <c r="W148"/>
    </row>
    <row r="149" spans="1:23" s="4" customFormat="1" ht="109.5" hidden="1" customHeight="1">
      <c r="A149" s="105" t="s">
        <v>834</v>
      </c>
      <c r="B149" s="55"/>
      <c r="C149" s="101" t="s">
        <v>753</v>
      </c>
      <c r="D149" s="101"/>
      <c r="E149" s="55"/>
      <c r="F149" s="58">
        <v>6700</v>
      </c>
      <c r="G149" s="41">
        <f t="shared" si="17"/>
        <v>6.3</v>
      </c>
      <c r="H149" s="11"/>
      <c r="I149" s="46">
        <f t="shared" si="13"/>
        <v>0</v>
      </c>
      <c r="J149" s="35">
        <f t="shared" si="14"/>
        <v>0</v>
      </c>
      <c r="K149" s="6">
        <f t="shared" si="15"/>
        <v>0</v>
      </c>
      <c r="L149" s="96">
        <f t="shared" si="16"/>
        <v>1065</v>
      </c>
      <c r="S149"/>
      <c r="T149"/>
      <c r="U149"/>
      <c r="V149"/>
      <c r="W149"/>
    </row>
    <row r="150" spans="1:23" ht="75" hidden="1" customHeight="1">
      <c r="A150" s="105" t="s">
        <v>834</v>
      </c>
      <c r="B150" s="55"/>
      <c r="C150" s="101" t="s">
        <v>754</v>
      </c>
      <c r="D150" s="101"/>
      <c r="E150" s="55"/>
      <c r="F150" s="58">
        <v>8400</v>
      </c>
      <c r="G150" s="41">
        <f t="shared" si="17"/>
        <v>7.89</v>
      </c>
      <c r="H150" s="11"/>
      <c r="I150" s="46">
        <f t="shared" si="13"/>
        <v>0</v>
      </c>
      <c r="J150" s="35">
        <f t="shared" si="14"/>
        <v>0</v>
      </c>
      <c r="K150" s="6">
        <f t="shared" si="15"/>
        <v>0</v>
      </c>
      <c r="L150" s="96">
        <f t="shared" si="16"/>
        <v>1065</v>
      </c>
      <c r="N150" s="4"/>
      <c r="O150" s="4"/>
      <c r="P150" s="4"/>
      <c r="Q150" s="4"/>
      <c r="R150" s="4"/>
    </row>
    <row r="151" spans="1:23" ht="75" hidden="1" customHeight="1">
      <c r="A151" s="105" t="s">
        <v>834</v>
      </c>
      <c r="B151" s="55"/>
      <c r="C151" s="101" t="s">
        <v>755</v>
      </c>
      <c r="D151" s="101"/>
      <c r="E151" s="55"/>
      <c r="F151" s="58">
        <v>7800</v>
      </c>
      <c r="G151" s="41">
        <f t="shared" si="17"/>
        <v>7.33</v>
      </c>
      <c r="H151" s="11"/>
      <c r="I151" s="46">
        <f t="shared" si="13"/>
        <v>0</v>
      </c>
      <c r="J151" s="35">
        <f t="shared" si="14"/>
        <v>0</v>
      </c>
      <c r="K151" s="6">
        <f t="shared" si="15"/>
        <v>0</v>
      </c>
      <c r="L151" s="96">
        <f t="shared" si="16"/>
        <v>1065</v>
      </c>
      <c r="N151" s="4"/>
      <c r="O151" s="4"/>
      <c r="P151" s="4"/>
    </row>
    <row r="152" spans="1:23" ht="75" hidden="1" customHeight="1">
      <c r="A152" s="105" t="s">
        <v>834</v>
      </c>
      <c r="B152" s="55"/>
      <c r="C152" s="101" t="s">
        <v>756</v>
      </c>
      <c r="D152" s="101"/>
      <c r="E152" s="55"/>
      <c r="F152" s="58">
        <v>8400</v>
      </c>
      <c r="G152" s="41">
        <f t="shared" si="17"/>
        <v>7.89</v>
      </c>
      <c r="H152" s="11"/>
      <c r="I152" s="46">
        <f t="shared" si="13"/>
        <v>0</v>
      </c>
      <c r="J152" s="35">
        <f t="shared" si="14"/>
        <v>0</v>
      </c>
      <c r="K152" s="6">
        <f t="shared" si="15"/>
        <v>0</v>
      </c>
      <c r="L152" s="96">
        <f t="shared" si="16"/>
        <v>1065</v>
      </c>
      <c r="N152" s="4"/>
      <c r="O152" s="4"/>
      <c r="P152" s="4"/>
    </row>
    <row r="153" spans="1:23" ht="75" hidden="1" customHeight="1">
      <c r="A153" s="105" t="s">
        <v>834</v>
      </c>
      <c r="B153" s="55"/>
      <c r="C153" s="101" t="s">
        <v>757</v>
      </c>
      <c r="D153" s="101"/>
      <c r="E153" s="55"/>
      <c r="F153" s="58">
        <v>8900</v>
      </c>
      <c r="G153" s="41">
        <f t="shared" si="17"/>
        <v>8.36</v>
      </c>
      <c r="H153" s="11"/>
      <c r="I153" s="46">
        <f t="shared" si="13"/>
        <v>0</v>
      </c>
      <c r="J153" s="35">
        <f t="shared" si="14"/>
        <v>0</v>
      </c>
      <c r="K153" s="6">
        <f t="shared" si="15"/>
        <v>0</v>
      </c>
      <c r="L153" s="96">
        <f t="shared" si="16"/>
        <v>1065</v>
      </c>
      <c r="P153" s="4"/>
      <c r="Q153" s="4"/>
      <c r="R153" s="4"/>
    </row>
    <row r="154" spans="1:23" ht="75" hidden="1" customHeight="1">
      <c r="A154" s="105" t="s">
        <v>834</v>
      </c>
      <c r="B154" s="55"/>
      <c r="C154" s="101" t="s">
        <v>758</v>
      </c>
      <c r="D154" s="101"/>
      <c r="E154" s="55"/>
      <c r="F154" s="58">
        <v>7300</v>
      </c>
      <c r="G154" s="41">
        <f t="shared" si="17"/>
        <v>6.8599999999999994</v>
      </c>
      <c r="H154" s="11"/>
      <c r="I154" s="46">
        <f t="shared" si="13"/>
        <v>0</v>
      </c>
      <c r="J154" s="35">
        <f t="shared" si="14"/>
        <v>0</v>
      </c>
      <c r="K154" s="6">
        <f t="shared" si="15"/>
        <v>0</v>
      </c>
      <c r="L154" s="96">
        <f t="shared" si="16"/>
        <v>1065</v>
      </c>
      <c r="P154" s="4"/>
      <c r="Q154" s="4"/>
      <c r="R154" s="4"/>
    </row>
    <row r="155" spans="1:23" ht="75" hidden="1" customHeight="1">
      <c r="A155" s="105" t="s">
        <v>834</v>
      </c>
      <c r="B155" s="55"/>
      <c r="C155" s="101" t="s">
        <v>759</v>
      </c>
      <c r="D155" s="101"/>
      <c r="E155" s="55"/>
      <c r="F155" s="58">
        <v>6700</v>
      </c>
      <c r="G155" s="41">
        <f t="shared" si="17"/>
        <v>6.3</v>
      </c>
      <c r="H155" s="11"/>
      <c r="I155" s="46">
        <f t="shared" si="13"/>
        <v>0</v>
      </c>
      <c r="J155" s="35">
        <f t="shared" si="14"/>
        <v>0</v>
      </c>
      <c r="K155" s="6">
        <f t="shared" si="15"/>
        <v>0</v>
      </c>
      <c r="L155" s="96">
        <f t="shared" si="16"/>
        <v>1065</v>
      </c>
      <c r="P155" s="4"/>
      <c r="Q155" s="4"/>
      <c r="R155" s="4"/>
    </row>
    <row r="156" spans="1:23" ht="75" hidden="1" customHeight="1">
      <c r="A156" s="105" t="s">
        <v>834</v>
      </c>
      <c r="B156" s="55"/>
      <c r="C156" s="101" t="s">
        <v>760</v>
      </c>
      <c r="D156" s="101"/>
      <c r="E156" s="55"/>
      <c r="F156" s="58">
        <v>4000</v>
      </c>
      <c r="G156" s="41">
        <f t="shared" si="17"/>
        <v>3.76</v>
      </c>
      <c r="H156" s="11"/>
      <c r="I156" s="46">
        <f t="shared" si="13"/>
        <v>0</v>
      </c>
      <c r="J156" s="35">
        <f t="shared" si="14"/>
        <v>0</v>
      </c>
      <c r="K156" s="6">
        <f t="shared" si="15"/>
        <v>0</v>
      </c>
      <c r="L156" s="96">
        <f t="shared" si="16"/>
        <v>1065</v>
      </c>
      <c r="N156" s="1"/>
      <c r="O156" s="1"/>
      <c r="P156" s="4"/>
      <c r="Q156" s="4"/>
      <c r="R156" s="4"/>
      <c r="S156" s="4"/>
    </row>
    <row r="157" spans="1:23" ht="75" hidden="1" customHeight="1">
      <c r="A157" s="105" t="s">
        <v>834</v>
      </c>
      <c r="B157" s="55"/>
      <c r="C157" s="101" t="s">
        <v>761</v>
      </c>
      <c r="D157" s="101"/>
      <c r="E157" s="55"/>
      <c r="F157" s="58">
        <v>4000</v>
      </c>
      <c r="G157" s="41">
        <f t="shared" si="17"/>
        <v>3.76</v>
      </c>
      <c r="H157" s="11"/>
      <c r="I157" s="46">
        <f t="shared" si="13"/>
        <v>0</v>
      </c>
      <c r="J157" s="35">
        <f t="shared" si="14"/>
        <v>0</v>
      </c>
      <c r="K157" s="6">
        <f t="shared" si="15"/>
        <v>0</v>
      </c>
      <c r="L157" s="96">
        <f t="shared" si="16"/>
        <v>1065</v>
      </c>
      <c r="N157" s="1"/>
      <c r="O157" s="1"/>
      <c r="Q157" s="4"/>
      <c r="R157" s="4"/>
      <c r="S157" s="4"/>
    </row>
    <row r="158" spans="1:23" ht="75" hidden="1" customHeight="1">
      <c r="A158" s="105" t="s">
        <v>834</v>
      </c>
      <c r="B158" s="55"/>
      <c r="C158" s="101" t="s">
        <v>762</v>
      </c>
      <c r="D158" s="101"/>
      <c r="E158" s="55"/>
      <c r="F158" s="58">
        <v>6200</v>
      </c>
      <c r="G158" s="41">
        <f t="shared" si="17"/>
        <v>5.83</v>
      </c>
      <c r="H158" s="11"/>
      <c r="I158" s="46">
        <f t="shared" si="13"/>
        <v>0</v>
      </c>
      <c r="J158" s="35">
        <f t="shared" si="14"/>
        <v>0</v>
      </c>
      <c r="K158" s="6">
        <f t="shared" si="15"/>
        <v>0</v>
      </c>
      <c r="L158" s="96">
        <f t="shared" si="16"/>
        <v>1065</v>
      </c>
      <c r="N158" s="1"/>
      <c r="O158" s="1"/>
      <c r="Q158" s="4"/>
      <c r="R158" s="4"/>
      <c r="S158" s="4"/>
    </row>
    <row r="159" spans="1:23" ht="112.5" hidden="1" customHeight="1">
      <c r="A159" s="105" t="s">
        <v>834</v>
      </c>
      <c r="B159" s="55"/>
      <c r="C159" s="101" t="s">
        <v>763</v>
      </c>
      <c r="D159" s="101"/>
      <c r="E159" s="55"/>
      <c r="F159" s="58">
        <v>10600</v>
      </c>
      <c r="G159" s="41">
        <f t="shared" si="17"/>
        <v>9.9599999999999991</v>
      </c>
      <c r="H159" s="11"/>
      <c r="I159" s="46">
        <f t="shared" si="13"/>
        <v>0</v>
      </c>
      <c r="J159" s="35">
        <f t="shared" si="14"/>
        <v>0</v>
      </c>
      <c r="K159" s="6">
        <f t="shared" si="15"/>
        <v>0</v>
      </c>
      <c r="L159" s="96">
        <f t="shared" si="16"/>
        <v>1065</v>
      </c>
      <c r="N159" s="1"/>
      <c r="O159" s="1"/>
      <c r="Q159" s="4"/>
      <c r="R159" s="4"/>
      <c r="S159" s="4"/>
      <c r="T159" s="4"/>
      <c r="U159" s="4"/>
      <c r="V159" s="4"/>
      <c r="W159" s="4"/>
    </row>
    <row r="160" spans="1:23" ht="112.5" hidden="1" customHeight="1">
      <c r="A160" s="105" t="s">
        <v>834</v>
      </c>
      <c r="B160" s="55"/>
      <c r="C160" s="101" t="s">
        <v>764</v>
      </c>
      <c r="D160" s="101"/>
      <c r="E160" s="55"/>
      <c r="F160" s="58">
        <v>9500</v>
      </c>
      <c r="G160" s="41">
        <f t="shared" si="17"/>
        <v>8.93</v>
      </c>
      <c r="H160" s="11"/>
      <c r="I160" s="46">
        <f t="shared" si="13"/>
        <v>0</v>
      </c>
      <c r="J160" s="35">
        <f t="shared" si="14"/>
        <v>0</v>
      </c>
      <c r="K160" s="6">
        <f t="shared" si="15"/>
        <v>0</v>
      </c>
      <c r="L160" s="96">
        <f t="shared" si="16"/>
        <v>1065</v>
      </c>
      <c r="N160" s="1"/>
      <c r="O160" s="1"/>
      <c r="P160" s="1"/>
      <c r="Q160" s="4"/>
      <c r="R160" s="4"/>
      <c r="S160" s="4"/>
      <c r="T160" s="4"/>
      <c r="U160" s="4"/>
      <c r="V160" s="4"/>
      <c r="W160" s="4"/>
    </row>
    <row r="161" spans="1:23" ht="112.5" hidden="1" customHeight="1">
      <c r="A161" s="105" t="s">
        <v>834</v>
      </c>
      <c r="B161" s="55"/>
      <c r="C161" s="101" t="s">
        <v>765</v>
      </c>
      <c r="D161" s="101"/>
      <c r="E161" s="55"/>
      <c r="F161" s="58">
        <v>10000</v>
      </c>
      <c r="G161" s="41">
        <f t="shared" si="17"/>
        <v>9.39</v>
      </c>
      <c r="H161" s="11"/>
      <c r="I161" s="46">
        <f t="shared" si="13"/>
        <v>0</v>
      </c>
      <c r="J161" s="35">
        <f t="shared" si="14"/>
        <v>0</v>
      </c>
      <c r="K161" s="6">
        <f t="shared" si="15"/>
        <v>0</v>
      </c>
      <c r="L161" s="96">
        <f t="shared" si="16"/>
        <v>1065</v>
      </c>
      <c r="N161" s="1"/>
      <c r="O161" s="1"/>
      <c r="P161" s="1"/>
      <c r="Q161" s="4"/>
      <c r="R161" s="4"/>
      <c r="S161" s="4"/>
      <c r="T161" s="4"/>
      <c r="U161" s="4"/>
      <c r="V161" s="4"/>
      <c r="W161" s="4"/>
    </row>
    <row r="162" spans="1:23" ht="112.5" hidden="1" customHeight="1">
      <c r="A162" s="105" t="s">
        <v>834</v>
      </c>
      <c r="B162" s="55"/>
      <c r="C162" s="101" t="s">
        <v>766</v>
      </c>
      <c r="D162" s="101"/>
      <c r="E162" s="55"/>
      <c r="F162" s="58">
        <v>8400</v>
      </c>
      <c r="G162" s="41">
        <f t="shared" si="17"/>
        <v>7.89</v>
      </c>
      <c r="H162" s="11"/>
      <c r="I162" s="46">
        <f t="shared" si="13"/>
        <v>0</v>
      </c>
      <c r="J162" s="35">
        <f t="shared" si="14"/>
        <v>0</v>
      </c>
      <c r="K162" s="6">
        <f t="shared" si="15"/>
        <v>0</v>
      </c>
      <c r="L162" s="96">
        <f t="shared" si="16"/>
        <v>1065</v>
      </c>
      <c r="N162" s="1"/>
      <c r="O162" s="1"/>
      <c r="P162" s="1"/>
      <c r="Q162" s="4"/>
      <c r="R162" s="4"/>
      <c r="S162" s="4"/>
      <c r="T162" s="4"/>
      <c r="U162" s="4"/>
      <c r="V162" s="4"/>
      <c r="W162" s="4"/>
    </row>
    <row r="163" spans="1:23" ht="131.25" hidden="1" customHeight="1">
      <c r="A163" s="105" t="s">
        <v>834</v>
      </c>
      <c r="B163" s="55"/>
      <c r="C163" s="101" t="s">
        <v>767</v>
      </c>
      <c r="D163" s="101"/>
      <c r="E163" s="55"/>
      <c r="F163" s="58">
        <v>8400</v>
      </c>
      <c r="G163" s="41">
        <f t="shared" si="17"/>
        <v>7.89</v>
      </c>
      <c r="H163" s="11"/>
      <c r="I163" s="46">
        <f t="shared" si="13"/>
        <v>0</v>
      </c>
      <c r="J163" s="35">
        <f t="shared" si="14"/>
        <v>0</v>
      </c>
      <c r="K163" s="6">
        <f t="shared" si="15"/>
        <v>0</v>
      </c>
      <c r="L163" s="96">
        <f t="shared" si="16"/>
        <v>1065</v>
      </c>
      <c r="N163" s="1"/>
      <c r="O163" s="1"/>
      <c r="P163" s="1"/>
      <c r="S163" s="4"/>
      <c r="T163" s="4"/>
      <c r="U163" s="4"/>
      <c r="V163" s="4"/>
      <c r="W163" s="4"/>
    </row>
    <row r="164" spans="1:23" s="4" customFormat="1" ht="131.25" hidden="1" customHeight="1">
      <c r="A164" s="105" t="s">
        <v>834</v>
      </c>
      <c r="B164" s="55"/>
      <c r="C164" s="101" t="s">
        <v>768</v>
      </c>
      <c r="D164" s="101"/>
      <c r="E164" s="55"/>
      <c r="F164" s="58">
        <v>10600</v>
      </c>
      <c r="G164" s="41">
        <f t="shared" si="17"/>
        <v>9.9599999999999991</v>
      </c>
      <c r="H164" s="11"/>
      <c r="I164" s="46">
        <f t="shared" si="13"/>
        <v>0</v>
      </c>
      <c r="J164" s="35">
        <f t="shared" si="14"/>
        <v>0</v>
      </c>
      <c r="K164" s="6">
        <f t="shared" si="15"/>
        <v>0</v>
      </c>
      <c r="L164" s="96">
        <f t="shared" si="16"/>
        <v>1065</v>
      </c>
      <c r="N164" s="1"/>
      <c r="O164" s="1"/>
      <c r="P164" s="1"/>
      <c r="Q164"/>
      <c r="R164"/>
    </row>
    <row r="165" spans="1:23" s="4" customFormat="1" ht="101.25" hidden="1" customHeight="1">
      <c r="A165" s="105" t="s">
        <v>834</v>
      </c>
      <c r="B165" s="55"/>
      <c r="C165" s="101" t="s">
        <v>769</v>
      </c>
      <c r="D165" s="101"/>
      <c r="E165" s="55"/>
      <c r="F165" s="58">
        <v>8400</v>
      </c>
      <c r="G165" s="41">
        <f t="shared" si="17"/>
        <v>7.89</v>
      </c>
      <c r="H165" s="11"/>
      <c r="I165" s="46">
        <f t="shared" si="13"/>
        <v>0</v>
      </c>
      <c r="J165" s="35">
        <f t="shared" si="14"/>
        <v>0</v>
      </c>
      <c r="K165" s="6">
        <f t="shared" si="15"/>
        <v>0</v>
      </c>
      <c r="L165" s="96">
        <f t="shared" si="16"/>
        <v>1065</v>
      </c>
      <c r="N165" s="1"/>
      <c r="O165" s="1"/>
      <c r="P165" s="1"/>
      <c r="Q165"/>
      <c r="R165"/>
      <c r="S165"/>
    </row>
    <row r="166" spans="1:23" s="4" customFormat="1" ht="101.25" hidden="1" customHeight="1">
      <c r="A166" s="105" t="s">
        <v>834</v>
      </c>
      <c r="B166" s="55"/>
      <c r="C166" s="101" t="s">
        <v>770</v>
      </c>
      <c r="D166" s="101"/>
      <c r="E166" s="55"/>
      <c r="F166" s="58">
        <v>8400</v>
      </c>
      <c r="G166" s="41">
        <f t="shared" si="17"/>
        <v>7.89</v>
      </c>
      <c r="H166" s="11"/>
      <c r="I166" s="46">
        <f t="shared" si="13"/>
        <v>0</v>
      </c>
      <c r="J166" s="35">
        <f t="shared" si="14"/>
        <v>0</v>
      </c>
      <c r="K166" s="6">
        <f t="shared" si="15"/>
        <v>0</v>
      </c>
      <c r="L166" s="96">
        <f t="shared" si="16"/>
        <v>1065</v>
      </c>
      <c r="N166" s="1"/>
      <c r="O166" s="1"/>
      <c r="P166" s="1"/>
      <c r="Q166"/>
      <c r="R166"/>
      <c r="S166"/>
    </row>
    <row r="167" spans="1:23" s="4" customFormat="1" ht="101.25" hidden="1" customHeight="1">
      <c r="A167" s="105" t="s">
        <v>834</v>
      </c>
      <c r="B167" s="55"/>
      <c r="C167" s="101" t="s">
        <v>771</v>
      </c>
      <c r="D167" s="101"/>
      <c r="E167" s="55"/>
      <c r="F167" s="58">
        <v>5600</v>
      </c>
      <c r="G167" s="41">
        <f t="shared" si="17"/>
        <v>5.26</v>
      </c>
      <c r="H167" s="11"/>
      <c r="I167" s="46">
        <f t="shared" si="13"/>
        <v>0</v>
      </c>
      <c r="J167" s="35">
        <f t="shared" si="14"/>
        <v>0</v>
      </c>
      <c r="K167" s="6">
        <f t="shared" si="15"/>
        <v>0</v>
      </c>
      <c r="L167" s="96">
        <f t="shared" si="16"/>
        <v>1065</v>
      </c>
      <c r="N167" s="1"/>
      <c r="O167" s="1"/>
      <c r="P167" s="1"/>
      <c r="Q167"/>
      <c r="R167"/>
      <c r="S167"/>
    </row>
    <row r="168" spans="1:23" s="4" customFormat="1" ht="75" hidden="1" customHeight="1">
      <c r="A168" s="105" t="s">
        <v>834</v>
      </c>
      <c r="B168" s="55"/>
      <c r="C168" s="101" t="s">
        <v>772</v>
      </c>
      <c r="D168" s="101"/>
      <c r="E168" s="55"/>
      <c r="F168" s="58">
        <v>5600</v>
      </c>
      <c r="G168" s="41">
        <f t="shared" si="17"/>
        <v>5.26</v>
      </c>
      <c r="H168" s="11"/>
      <c r="I168" s="46">
        <f t="shared" si="13"/>
        <v>0</v>
      </c>
      <c r="J168" s="35">
        <f t="shared" si="14"/>
        <v>0</v>
      </c>
      <c r="K168" s="6">
        <f t="shared" si="15"/>
        <v>0</v>
      </c>
      <c r="L168" s="96">
        <f t="shared" si="16"/>
        <v>1065</v>
      </c>
      <c r="N168" s="1"/>
      <c r="O168" s="1"/>
      <c r="P168" s="1"/>
      <c r="Q168" s="1"/>
      <c r="R168"/>
      <c r="T168"/>
      <c r="U168"/>
      <c r="V168"/>
      <c r="W168"/>
    </row>
    <row r="169" spans="1:23" s="4" customFormat="1" ht="75" hidden="1" customHeight="1">
      <c r="A169" s="105" t="s">
        <v>834</v>
      </c>
      <c r="B169" s="55"/>
      <c r="C169" s="101" t="s">
        <v>773</v>
      </c>
      <c r="D169" s="101"/>
      <c r="E169" s="55"/>
      <c r="F169" s="58">
        <v>5600</v>
      </c>
      <c r="G169" s="41">
        <f t="shared" si="17"/>
        <v>5.26</v>
      </c>
      <c r="H169" s="11"/>
      <c r="I169" s="46">
        <f t="shared" si="13"/>
        <v>0</v>
      </c>
      <c r="J169" s="35">
        <f t="shared" si="14"/>
        <v>0</v>
      </c>
      <c r="K169" s="6">
        <f t="shared" si="15"/>
        <v>0</v>
      </c>
      <c r="L169" s="96">
        <f t="shared" si="16"/>
        <v>1065</v>
      </c>
      <c r="N169" s="1"/>
      <c r="O169" s="1"/>
      <c r="P169" s="1"/>
      <c r="Q169" s="1"/>
      <c r="R169"/>
      <c r="T169"/>
      <c r="U169"/>
      <c r="V169"/>
      <c r="W169"/>
    </row>
    <row r="170" spans="1:23" s="4" customFormat="1" ht="141" hidden="1" customHeight="1">
      <c r="A170" s="105" t="s">
        <v>834</v>
      </c>
      <c r="B170" s="55"/>
      <c r="C170" s="101" t="s">
        <v>774</v>
      </c>
      <c r="D170" s="101"/>
      <c r="E170" s="55"/>
      <c r="F170" s="58">
        <v>6200</v>
      </c>
      <c r="G170" s="41">
        <f t="shared" si="17"/>
        <v>5.83</v>
      </c>
      <c r="H170" s="11"/>
      <c r="I170" s="46">
        <f t="shared" si="13"/>
        <v>0</v>
      </c>
      <c r="J170" s="35">
        <f t="shared" si="14"/>
        <v>0</v>
      </c>
      <c r="K170" s="6">
        <f t="shared" si="15"/>
        <v>0</v>
      </c>
      <c r="L170" s="96">
        <f t="shared" si="16"/>
        <v>1065</v>
      </c>
      <c r="N170" s="73"/>
      <c r="O170" s="73"/>
      <c r="P170" s="1"/>
      <c r="Q170" s="1"/>
      <c r="R170"/>
      <c r="T170"/>
      <c r="U170"/>
      <c r="V170"/>
    </row>
    <row r="171" spans="1:23" s="4" customFormat="1" ht="141" hidden="1" customHeight="1">
      <c r="A171" s="105" t="s">
        <v>834</v>
      </c>
      <c r="B171" s="55"/>
      <c r="C171" s="101" t="s">
        <v>775</v>
      </c>
      <c r="D171" s="101"/>
      <c r="E171" s="55"/>
      <c r="F171" s="58">
        <v>6200</v>
      </c>
      <c r="G171" s="41">
        <f t="shared" si="17"/>
        <v>5.83</v>
      </c>
      <c r="H171" s="11"/>
      <c r="I171" s="46">
        <f t="shared" si="13"/>
        <v>0</v>
      </c>
      <c r="J171" s="35">
        <f t="shared" si="14"/>
        <v>0</v>
      </c>
      <c r="K171" s="6">
        <f t="shared" si="15"/>
        <v>0</v>
      </c>
      <c r="L171" s="96">
        <f t="shared" si="16"/>
        <v>1065</v>
      </c>
      <c r="N171" s="73"/>
      <c r="O171" s="73"/>
      <c r="P171" s="1"/>
      <c r="Q171" s="1"/>
      <c r="R171"/>
    </row>
    <row r="172" spans="1:23" s="4" customFormat="1" ht="141" hidden="1" customHeight="1">
      <c r="A172" s="105" t="s">
        <v>834</v>
      </c>
      <c r="B172" s="55"/>
      <c r="C172" s="101" t="s">
        <v>776</v>
      </c>
      <c r="D172" s="101"/>
      <c r="E172" s="55"/>
      <c r="F172" s="58">
        <v>6200</v>
      </c>
      <c r="G172" s="41">
        <f t="shared" si="17"/>
        <v>5.83</v>
      </c>
      <c r="H172" s="11"/>
      <c r="I172" s="46">
        <f t="shared" si="13"/>
        <v>0</v>
      </c>
      <c r="J172" s="35">
        <f t="shared" si="14"/>
        <v>0</v>
      </c>
      <c r="K172" s="6">
        <f t="shared" si="15"/>
        <v>0</v>
      </c>
      <c r="L172" s="96">
        <f t="shared" si="16"/>
        <v>1065</v>
      </c>
      <c r="N172" s="73"/>
      <c r="O172" s="73"/>
      <c r="P172" s="1"/>
      <c r="Q172" s="1"/>
      <c r="R172"/>
    </row>
    <row r="173" spans="1:23" s="4" customFormat="1" ht="141" hidden="1" customHeight="1">
      <c r="A173" s="105" t="s">
        <v>834</v>
      </c>
      <c r="B173" s="55"/>
      <c r="C173" s="101" t="s">
        <v>777</v>
      </c>
      <c r="D173" s="101"/>
      <c r="E173" s="55"/>
      <c r="F173" s="58">
        <v>3400</v>
      </c>
      <c r="G173" s="41">
        <f t="shared" si="17"/>
        <v>3.1999999999999997</v>
      </c>
      <c r="H173" s="11"/>
      <c r="I173" s="46">
        <f t="shared" si="13"/>
        <v>0</v>
      </c>
      <c r="J173" s="35">
        <f t="shared" si="14"/>
        <v>0</v>
      </c>
      <c r="K173" s="6">
        <f t="shared" si="15"/>
        <v>0</v>
      </c>
      <c r="L173" s="96">
        <f t="shared" si="16"/>
        <v>1065</v>
      </c>
      <c r="N173" s="73"/>
      <c r="O173" s="73"/>
      <c r="P173" s="1"/>
      <c r="Q173" s="1"/>
      <c r="R173"/>
    </row>
    <row r="174" spans="1:23" s="4" customFormat="1" ht="141" hidden="1" customHeight="1">
      <c r="A174" s="105" t="s">
        <v>834</v>
      </c>
      <c r="B174" s="55"/>
      <c r="C174" s="101" t="s">
        <v>778</v>
      </c>
      <c r="D174" s="101"/>
      <c r="E174" s="55"/>
      <c r="F174" s="58">
        <v>10600</v>
      </c>
      <c r="G174" s="41">
        <f t="shared" si="17"/>
        <v>9.9599999999999991</v>
      </c>
      <c r="H174" s="11"/>
      <c r="I174" s="46">
        <f t="shared" si="13"/>
        <v>0</v>
      </c>
      <c r="J174" s="35">
        <f t="shared" si="14"/>
        <v>0</v>
      </c>
      <c r="K174" s="6">
        <f t="shared" si="15"/>
        <v>0</v>
      </c>
      <c r="L174" s="96">
        <f t="shared" si="16"/>
        <v>1065</v>
      </c>
      <c r="N174" s="73"/>
      <c r="O174" s="73"/>
      <c r="P174" s="73"/>
      <c r="Q174" s="1"/>
      <c r="R174"/>
    </row>
    <row r="175" spans="1:23" s="4" customFormat="1" ht="75" hidden="1" customHeight="1">
      <c r="A175" s="105" t="s">
        <v>834</v>
      </c>
      <c r="B175" s="55"/>
      <c r="C175" s="101" t="s">
        <v>779</v>
      </c>
      <c r="D175" s="101"/>
      <c r="E175" s="55"/>
      <c r="F175" s="58">
        <v>5300</v>
      </c>
      <c r="G175" s="41">
        <f t="shared" si="17"/>
        <v>4.9799999999999995</v>
      </c>
      <c r="H175" s="11"/>
      <c r="I175" s="46">
        <f t="shared" si="13"/>
        <v>0</v>
      </c>
      <c r="J175" s="35">
        <f t="shared" si="14"/>
        <v>0</v>
      </c>
      <c r="K175" s="6">
        <f t="shared" si="15"/>
        <v>0</v>
      </c>
      <c r="L175" s="96">
        <f t="shared" si="16"/>
        <v>1065</v>
      </c>
      <c r="N175" s="73"/>
      <c r="O175" s="73"/>
      <c r="P175" s="73"/>
      <c r="Q175" s="1"/>
      <c r="R175"/>
    </row>
    <row r="176" spans="1:23" s="4" customFormat="1" ht="75" hidden="1" customHeight="1">
      <c r="A176" s="105" t="s">
        <v>834</v>
      </c>
      <c r="B176" s="55"/>
      <c r="C176" s="101" t="s">
        <v>780</v>
      </c>
      <c r="D176" s="101"/>
      <c r="E176" s="55"/>
      <c r="F176" s="58">
        <v>9700</v>
      </c>
      <c r="G176" s="41">
        <f t="shared" si="17"/>
        <v>9.11</v>
      </c>
      <c r="H176" s="11"/>
      <c r="I176" s="46">
        <f t="shared" si="13"/>
        <v>0</v>
      </c>
      <c r="J176" s="35">
        <f t="shared" si="14"/>
        <v>0</v>
      </c>
      <c r="K176" s="6">
        <f t="shared" si="15"/>
        <v>0</v>
      </c>
      <c r="L176" s="96">
        <f t="shared" si="16"/>
        <v>1065</v>
      </c>
      <c r="N176" s="73"/>
      <c r="O176" s="73"/>
      <c r="P176" s="73"/>
      <c r="Q176" s="1"/>
      <c r="R176"/>
    </row>
    <row r="177" spans="1:23" s="4" customFormat="1" ht="75" hidden="1" customHeight="1">
      <c r="A177" s="105" t="s">
        <v>834</v>
      </c>
      <c r="B177" s="55"/>
      <c r="C177" s="101" t="s">
        <v>781</v>
      </c>
      <c r="D177" s="101"/>
      <c r="E177" s="55"/>
      <c r="F177" s="58">
        <v>6200</v>
      </c>
      <c r="G177" s="41">
        <f t="shared" si="17"/>
        <v>5.83</v>
      </c>
      <c r="H177" s="11"/>
      <c r="I177" s="46">
        <f t="shared" si="13"/>
        <v>0</v>
      </c>
      <c r="J177" s="35">
        <f t="shared" si="14"/>
        <v>0</v>
      </c>
      <c r="K177" s="6">
        <f t="shared" si="15"/>
        <v>0</v>
      </c>
      <c r="L177" s="96">
        <f t="shared" si="16"/>
        <v>1065</v>
      </c>
      <c r="N177" s="74"/>
      <c r="O177" s="74"/>
      <c r="P177" s="73"/>
      <c r="Q177" s="1"/>
      <c r="R177"/>
    </row>
    <row r="178" spans="1:23" s="4" customFormat="1" ht="75" hidden="1" customHeight="1">
      <c r="A178" s="105" t="s">
        <v>834</v>
      </c>
      <c r="B178" s="55"/>
      <c r="C178" s="101" t="s">
        <v>782</v>
      </c>
      <c r="D178" s="101"/>
      <c r="E178" s="55"/>
      <c r="F178" s="58">
        <v>10900</v>
      </c>
      <c r="G178" s="41">
        <f t="shared" si="17"/>
        <v>10.24</v>
      </c>
      <c r="H178" s="11"/>
      <c r="I178" s="46">
        <f t="shared" si="13"/>
        <v>0</v>
      </c>
      <c r="J178" s="35">
        <f t="shared" si="14"/>
        <v>0</v>
      </c>
      <c r="K178" s="6">
        <f t="shared" si="15"/>
        <v>0</v>
      </c>
      <c r="L178" s="96">
        <f t="shared" si="16"/>
        <v>1065</v>
      </c>
      <c r="N178" s="7"/>
      <c r="O178" s="7"/>
      <c r="P178" s="73"/>
      <c r="Q178" s="1"/>
      <c r="R178"/>
    </row>
    <row r="179" spans="1:23" s="4" customFormat="1" ht="75" hidden="1" customHeight="1">
      <c r="A179" s="105" t="s">
        <v>834</v>
      </c>
      <c r="B179" s="55"/>
      <c r="C179" s="101" t="s">
        <v>783</v>
      </c>
      <c r="D179" s="101"/>
      <c r="E179" s="55"/>
      <c r="F179" s="58">
        <v>9400</v>
      </c>
      <c r="G179" s="41">
        <f t="shared" si="17"/>
        <v>8.83</v>
      </c>
      <c r="H179" s="11"/>
      <c r="I179" s="46">
        <f t="shared" si="13"/>
        <v>0</v>
      </c>
      <c r="J179" s="35">
        <f t="shared" si="14"/>
        <v>0</v>
      </c>
      <c r="K179" s="6">
        <f t="shared" si="15"/>
        <v>0</v>
      </c>
      <c r="L179" s="96">
        <f t="shared" si="16"/>
        <v>1065</v>
      </c>
      <c r="N179" s="7"/>
      <c r="O179" s="7"/>
      <c r="P179" s="73"/>
      <c r="Q179" s="1"/>
      <c r="R179"/>
    </row>
    <row r="180" spans="1:23" s="4" customFormat="1" ht="75" hidden="1" customHeight="1">
      <c r="A180" s="105" t="s">
        <v>834</v>
      </c>
      <c r="B180" s="55"/>
      <c r="C180" s="101" t="s">
        <v>784</v>
      </c>
      <c r="D180" s="101"/>
      <c r="E180" s="55"/>
      <c r="F180" s="58">
        <v>8400</v>
      </c>
      <c r="G180" s="41">
        <f t="shared" si="17"/>
        <v>7.89</v>
      </c>
      <c r="H180" s="11"/>
      <c r="I180" s="46">
        <f t="shared" si="13"/>
        <v>0</v>
      </c>
      <c r="J180" s="35">
        <f t="shared" si="14"/>
        <v>0</v>
      </c>
      <c r="K180" s="6">
        <f t="shared" si="15"/>
        <v>0</v>
      </c>
      <c r="L180" s="96">
        <f t="shared" si="16"/>
        <v>1065</v>
      </c>
      <c r="N180" s="7"/>
      <c r="O180" s="7"/>
      <c r="P180" s="73"/>
      <c r="Q180" s="1"/>
      <c r="R180"/>
    </row>
    <row r="181" spans="1:23" s="4" customFormat="1" ht="75" hidden="1" customHeight="1">
      <c r="A181" s="105" t="s">
        <v>834</v>
      </c>
      <c r="B181" s="55"/>
      <c r="C181" s="101" t="s">
        <v>785</v>
      </c>
      <c r="D181" s="101"/>
      <c r="E181" s="55"/>
      <c r="F181" s="58">
        <v>13900</v>
      </c>
      <c r="G181" s="41">
        <f t="shared" si="17"/>
        <v>13.06</v>
      </c>
      <c r="H181" s="11"/>
      <c r="I181" s="46">
        <f t="shared" si="13"/>
        <v>0</v>
      </c>
      <c r="J181" s="35">
        <f t="shared" si="14"/>
        <v>0</v>
      </c>
      <c r="K181" s="6">
        <f t="shared" si="15"/>
        <v>0</v>
      </c>
      <c r="L181" s="96">
        <f t="shared" si="16"/>
        <v>1065</v>
      </c>
      <c r="N181" s="7"/>
      <c r="O181" s="7"/>
      <c r="P181" s="74"/>
      <c r="Q181" s="1"/>
      <c r="R181"/>
    </row>
    <row r="182" spans="1:23" s="4" customFormat="1" ht="75" hidden="1" customHeight="1">
      <c r="A182" s="105" t="s">
        <v>834</v>
      </c>
      <c r="B182" s="55"/>
      <c r="C182" s="101" t="s">
        <v>786</v>
      </c>
      <c r="D182" s="101"/>
      <c r="E182" s="55"/>
      <c r="F182" s="58">
        <v>5600</v>
      </c>
      <c r="G182" s="41">
        <f t="shared" si="17"/>
        <v>5.26</v>
      </c>
      <c r="H182" s="11"/>
      <c r="I182" s="46">
        <f t="shared" si="13"/>
        <v>0</v>
      </c>
      <c r="J182" s="35">
        <f t="shared" si="14"/>
        <v>0</v>
      </c>
      <c r="K182" s="6">
        <f t="shared" si="15"/>
        <v>0</v>
      </c>
      <c r="L182" s="96">
        <f t="shared" si="16"/>
        <v>1065</v>
      </c>
      <c r="N182" s="7"/>
      <c r="O182" s="7"/>
      <c r="P182" s="7"/>
      <c r="Q182" s="73"/>
      <c r="R182"/>
      <c r="S182"/>
    </row>
    <row r="183" spans="1:23" s="4" customFormat="1" ht="75" hidden="1" customHeight="1">
      <c r="A183" s="105" t="s">
        <v>834</v>
      </c>
      <c r="B183" s="55"/>
      <c r="C183" s="101" t="s">
        <v>787</v>
      </c>
      <c r="D183" s="101"/>
      <c r="E183" s="55"/>
      <c r="F183" s="58">
        <v>4000</v>
      </c>
      <c r="G183" s="41">
        <f t="shared" si="17"/>
        <v>3.76</v>
      </c>
      <c r="H183" s="11"/>
      <c r="I183" s="46">
        <f t="shared" si="13"/>
        <v>0</v>
      </c>
      <c r="J183" s="35">
        <f t="shared" si="14"/>
        <v>0</v>
      </c>
      <c r="K183" s="6">
        <f t="shared" si="15"/>
        <v>0</v>
      </c>
      <c r="L183" s="96">
        <f t="shared" si="16"/>
        <v>1065</v>
      </c>
      <c r="N183" s="7"/>
      <c r="O183" s="7"/>
      <c r="P183" s="7"/>
      <c r="Q183" s="73"/>
      <c r="R183"/>
      <c r="S183"/>
    </row>
    <row r="184" spans="1:23" s="4" customFormat="1" ht="75" hidden="1" customHeight="1">
      <c r="A184" s="105" t="s">
        <v>834</v>
      </c>
      <c r="B184" s="55"/>
      <c r="C184" s="101" t="s">
        <v>788</v>
      </c>
      <c r="D184" s="101"/>
      <c r="E184" s="55"/>
      <c r="F184" s="58">
        <v>2300</v>
      </c>
      <c r="G184" s="41">
        <f t="shared" si="17"/>
        <v>2.1599999999999997</v>
      </c>
      <c r="H184" s="11"/>
      <c r="I184" s="46">
        <f t="shared" si="13"/>
        <v>0</v>
      </c>
      <c r="J184" s="35">
        <f t="shared" si="14"/>
        <v>0</v>
      </c>
      <c r="K184" s="6">
        <f t="shared" si="15"/>
        <v>0</v>
      </c>
      <c r="L184" s="96">
        <f t="shared" si="16"/>
        <v>1065</v>
      </c>
      <c r="N184" s="7"/>
      <c r="O184" s="7"/>
      <c r="P184" s="7"/>
      <c r="Q184" s="73"/>
      <c r="R184"/>
      <c r="S184"/>
    </row>
    <row r="185" spans="1:23" s="4" customFormat="1" ht="135" hidden="1" customHeight="1">
      <c r="A185" s="105" t="s">
        <v>834</v>
      </c>
      <c r="B185" s="55"/>
      <c r="C185" s="101" t="s">
        <v>789</v>
      </c>
      <c r="D185" s="101"/>
      <c r="E185" s="55"/>
      <c r="F185" s="58">
        <v>2300</v>
      </c>
      <c r="G185" s="41">
        <f t="shared" si="17"/>
        <v>2.1599999999999997</v>
      </c>
      <c r="H185" s="11"/>
      <c r="I185" s="46">
        <f t="shared" si="13"/>
        <v>0</v>
      </c>
      <c r="J185" s="35">
        <f t="shared" si="14"/>
        <v>0</v>
      </c>
      <c r="K185" s="6">
        <f t="shared" si="15"/>
        <v>0</v>
      </c>
      <c r="L185" s="96">
        <f t="shared" si="16"/>
        <v>1065</v>
      </c>
      <c r="N185" s="7"/>
      <c r="O185" s="7"/>
      <c r="P185" s="7"/>
      <c r="Q185" s="73"/>
      <c r="R185"/>
      <c r="S185"/>
      <c r="T185"/>
      <c r="U185"/>
      <c r="V185"/>
      <c r="W185"/>
    </row>
    <row r="186" spans="1:23" s="4" customFormat="1" ht="75" hidden="1" customHeight="1">
      <c r="A186" s="105" t="s">
        <v>834</v>
      </c>
      <c r="B186" s="55"/>
      <c r="C186" s="101" t="s">
        <v>790</v>
      </c>
      <c r="D186" s="101"/>
      <c r="E186" s="55"/>
      <c r="F186" s="58">
        <v>2300</v>
      </c>
      <c r="G186" s="41">
        <f t="shared" si="17"/>
        <v>2.1599999999999997</v>
      </c>
      <c r="H186" s="11"/>
      <c r="I186" s="46">
        <f t="shared" si="13"/>
        <v>0</v>
      </c>
      <c r="J186" s="35">
        <f t="shared" si="14"/>
        <v>0</v>
      </c>
      <c r="K186" s="6">
        <f t="shared" si="15"/>
        <v>0</v>
      </c>
      <c r="L186" s="96">
        <f t="shared" si="16"/>
        <v>1065</v>
      </c>
      <c r="N186" s="7"/>
      <c r="O186" s="7"/>
      <c r="P186" s="7"/>
      <c r="Q186" s="73"/>
      <c r="R186"/>
      <c r="S186"/>
      <c r="T186"/>
      <c r="U186"/>
      <c r="V186"/>
      <c r="W186"/>
    </row>
    <row r="187" spans="1:23" s="4" customFormat="1" ht="75" hidden="1" customHeight="1">
      <c r="A187" s="105" t="s">
        <v>834</v>
      </c>
      <c r="B187" s="55"/>
      <c r="C187" s="101" t="s">
        <v>791</v>
      </c>
      <c r="D187" s="101"/>
      <c r="E187" s="55"/>
      <c r="F187" s="58">
        <v>6200</v>
      </c>
      <c r="G187" s="41">
        <f t="shared" si="17"/>
        <v>5.83</v>
      </c>
      <c r="H187" s="11"/>
      <c r="I187" s="46">
        <f t="shared" si="13"/>
        <v>0</v>
      </c>
      <c r="J187" s="35">
        <f t="shared" si="14"/>
        <v>0</v>
      </c>
      <c r="K187" s="6">
        <f t="shared" si="15"/>
        <v>0</v>
      </c>
      <c r="L187" s="96">
        <f t="shared" si="16"/>
        <v>1065</v>
      </c>
      <c r="N187" s="2"/>
      <c r="O187" s="2"/>
      <c r="P187" s="7"/>
      <c r="Q187" s="74"/>
      <c r="T187"/>
      <c r="U187"/>
      <c r="V187"/>
      <c r="W187"/>
    </row>
    <row r="188" spans="1:23" s="4" customFormat="1" ht="75" hidden="1" customHeight="1">
      <c r="A188" s="105" t="s">
        <v>834</v>
      </c>
      <c r="B188" s="55"/>
      <c r="C188" s="101" t="s">
        <v>792</v>
      </c>
      <c r="D188" s="101"/>
      <c r="E188" s="55"/>
      <c r="F188" s="58">
        <v>6200</v>
      </c>
      <c r="G188" s="41">
        <f t="shared" si="17"/>
        <v>5.83</v>
      </c>
      <c r="H188" s="11"/>
      <c r="I188" s="46">
        <f t="shared" si="13"/>
        <v>0</v>
      </c>
      <c r="J188" s="35">
        <f t="shared" si="14"/>
        <v>0</v>
      </c>
      <c r="K188" s="6">
        <f t="shared" si="15"/>
        <v>0</v>
      </c>
      <c r="L188" s="96">
        <f t="shared" si="16"/>
        <v>1065</v>
      </c>
      <c r="N188" s="2"/>
      <c r="O188" s="2"/>
      <c r="P188" s="7"/>
      <c r="Q188" s="74"/>
      <c r="T188"/>
      <c r="U188"/>
      <c r="V188"/>
      <c r="W188"/>
    </row>
    <row r="189" spans="1:23" s="4" customFormat="1" ht="75" hidden="1" customHeight="1">
      <c r="A189" s="105" t="s">
        <v>834</v>
      </c>
      <c r="B189" s="55"/>
      <c r="C189" s="101" t="s">
        <v>793</v>
      </c>
      <c r="D189" s="101"/>
      <c r="E189" s="55"/>
      <c r="F189" s="58">
        <v>6200</v>
      </c>
      <c r="G189" s="41">
        <f t="shared" si="17"/>
        <v>5.83</v>
      </c>
      <c r="H189" s="11"/>
      <c r="I189" s="46">
        <f t="shared" si="13"/>
        <v>0</v>
      </c>
      <c r="J189" s="35">
        <f t="shared" si="14"/>
        <v>0</v>
      </c>
      <c r="K189" s="6">
        <f t="shared" si="15"/>
        <v>0</v>
      </c>
      <c r="L189" s="96">
        <f t="shared" si="16"/>
        <v>1065</v>
      </c>
      <c r="N189" s="2"/>
      <c r="O189" s="2"/>
      <c r="P189" s="7"/>
      <c r="Q189" s="74"/>
      <c r="T189"/>
      <c r="U189"/>
      <c r="V189"/>
      <c r="W189"/>
    </row>
    <row r="190" spans="1:23" s="4" customFormat="1" ht="120.75" hidden="1" customHeight="1">
      <c r="A190" s="105" t="s">
        <v>834</v>
      </c>
      <c r="B190" s="55"/>
      <c r="C190" s="101" t="s">
        <v>794</v>
      </c>
      <c r="D190" s="101"/>
      <c r="E190" s="55"/>
      <c r="F190" s="58">
        <v>3400</v>
      </c>
      <c r="G190" s="41">
        <f t="shared" si="17"/>
        <v>3.1999999999999997</v>
      </c>
      <c r="H190" s="11"/>
      <c r="I190" s="46">
        <f t="shared" si="13"/>
        <v>0</v>
      </c>
      <c r="J190" s="35">
        <f t="shared" si="14"/>
        <v>0</v>
      </c>
      <c r="K190" s="6">
        <f t="shared" si="15"/>
        <v>0</v>
      </c>
      <c r="L190" s="96">
        <f t="shared" si="16"/>
        <v>1065</v>
      </c>
      <c r="N190" s="7"/>
      <c r="O190" s="7"/>
      <c r="P190" s="7"/>
      <c r="Q190" s="7"/>
    </row>
    <row r="191" spans="1:23" s="4" customFormat="1" ht="120.75" hidden="1" customHeight="1">
      <c r="A191" s="105" t="s">
        <v>834</v>
      </c>
      <c r="B191" s="55"/>
      <c r="C191" s="101" t="s">
        <v>795</v>
      </c>
      <c r="D191" s="101"/>
      <c r="E191" s="55"/>
      <c r="F191" s="58">
        <v>3400</v>
      </c>
      <c r="G191" s="41">
        <f t="shared" si="17"/>
        <v>3.1999999999999997</v>
      </c>
      <c r="H191" s="11"/>
      <c r="I191" s="46">
        <f t="shared" si="13"/>
        <v>0</v>
      </c>
      <c r="J191" s="35">
        <f t="shared" si="14"/>
        <v>0</v>
      </c>
      <c r="K191" s="6">
        <f t="shared" si="15"/>
        <v>0</v>
      </c>
      <c r="L191" s="96">
        <f t="shared" si="16"/>
        <v>1065</v>
      </c>
      <c r="N191" s="7"/>
      <c r="O191" s="7"/>
      <c r="P191" s="2"/>
      <c r="Q191" s="7"/>
    </row>
    <row r="192" spans="1:23" s="4" customFormat="1" ht="120.75" hidden="1" customHeight="1">
      <c r="A192" s="105" t="s">
        <v>834</v>
      </c>
      <c r="B192" s="55"/>
      <c r="C192" s="101" t="s">
        <v>796</v>
      </c>
      <c r="D192" s="101"/>
      <c r="E192" s="55"/>
      <c r="F192" s="58">
        <v>3400</v>
      </c>
      <c r="G192" s="41">
        <f t="shared" si="17"/>
        <v>3.1999999999999997</v>
      </c>
      <c r="H192" s="11"/>
      <c r="I192" s="46">
        <f t="shared" si="13"/>
        <v>0</v>
      </c>
      <c r="J192" s="35">
        <f t="shared" si="14"/>
        <v>0</v>
      </c>
      <c r="K192" s="6">
        <f t="shared" si="15"/>
        <v>0</v>
      </c>
      <c r="L192" s="96">
        <f t="shared" si="16"/>
        <v>1065</v>
      </c>
      <c r="N192" s="2"/>
      <c r="O192" s="2"/>
      <c r="P192" s="2"/>
      <c r="Q192" s="7"/>
    </row>
    <row r="193" spans="1:23" s="4" customFormat="1" ht="111.75" hidden="1" customHeight="1">
      <c r="A193" s="105" t="s">
        <v>834</v>
      </c>
      <c r="B193" s="55"/>
      <c r="C193" s="101" t="s">
        <v>797</v>
      </c>
      <c r="D193" s="101"/>
      <c r="E193" s="55"/>
      <c r="F193" s="58">
        <v>3400</v>
      </c>
      <c r="G193" s="41">
        <f t="shared" si="17"/>
        <v>3.1999999999999997</v>
      </c>
      <c r="H193" s="11"/>
      <c r="I193" s="46">
        <f t="shared" si="13"/>
        <v>0</v>
      </c>
      <c r="J193" s="35">
        <f t="shared" si="14"/>
        <v>0</v>
      </c>
      <c r="K193" s="6">
        <f t="shared" si="15"/>
        <v>0</v>
      </c>
      <c r="L193" s="96">
        <f t="shared" si="16"/>
        <v>1065</v>
      </c>
      <c r="N193" s="2"/>
      <c r="O193" s="2"/>
      <c r="P193" s="2"/>
      <c r="Q193" s="7"/>
    </row>
    <row r="194" spans="1:23" s="4" customFormat="1" ht="111.75" hidden="1" customHeight="1">
      <c r="A194" s="105" t="s">
        <v>834</v>
      </c>
      <c r="B194" s="55"/>
      <c r="C194" s="101" t="s">
        <v>798</v>
      </c>
      <c r="D194" s="101"/>
      <c r="E194" s="55"/>
      <c r="F194" s="58">
        <v>3400</v>
      </c>
      <c r="G194" s="41">
        <f t="shared" si="17"/>
        <v>3.1999999999999997</v>
      </c>
      <c r="H194" s="11"/>
      <c r="I194" s="46">
        <f t="shared" si="13"/>
        <v>0</v>
      </c>
      <c r="J194" s="35">
        <f t="shared" si="14"/>
        <v>0</v>
      </c>
      <c r="K194" s="6">
        <f t="shared" si="15"/>
        <v>0</v>
      </c>
      <c r="L194" s="96">
        <f t="shared" si="16"/>
        <v>1065</v>
      </c>
      <c r="N194" s="7"/>
      <c r="O194" s="7"/>
      <c r="P194" s="7"/>
      <c r="Q194" s="7"/>
    </row>
    <row r="195" spans="1:23" s="4" customFormat="1" ht="111.75" hidden="1" customHeight="1">
      <c r="A195" s="105" t="s">
        <v>834</v>
      </c>
      <c r="B195" s="55"/>
      <c r="C195" s="101" t="s">
        <v>799</v>
      </c>
      <c r="D195" s="101"/>
      <c r="E195" s="55"/>
      <c r="F195" s="58">
        <v>8400</v>
      </c>
      <c r="G195" s="41">
        <f t="shared" si="17"/>
        <v>7.89</v>
      </c>
      <c r="H195" s="11"/>
      <c r="I195" s="46">
        <f t="shared" si="13"/>
        <v>0</v>
      </c>
      <c r="J195" s="35">
        <f t="shared" si="14"/>
        <v>0</v>
      </c>
      <c r="K195" s="6">
        <f t="shared" si="15"/>
        <v>0</v>
      </c>
      <c r="L195" s="96">
        <f t="shared" si="16"/>
        <v>1065</v>
      </c>
      <c r="N195" s="2"/>
      <c r="O195" s="2"/>
      <c r="P195" s="7"/>
      <c r="Q195" s="7"/>
    </row>
    <row r="196" spans="1:23" s="4" customFormat="1" ht="75" hidden="1" customHeight="1">
      <c r="A196" s="105" t="s">
        <v>834</v>
      </c>
      <c r="B196" s="55"/>
      <c r="C196" s="101" t="s">
        <v>800</v>
      </c>
      <c r="D196" s="101"/>
      <c r="E196" s="55"/>
      <c r="F196" s="58">
        <v>7800</v>
      </c>
      <c r="G196" s="41">
        <f t="shared" si="17"/>
        <v>7.33</v>
      </c>
      <c r="H196" s="11"/>
      <c r="I196" s="46">
        <f t="shared" si="13"/>
        <v>0</v>
      </c>
      <c r="J196" s="35">
        <f t="shared" si="14"/>
        <v>0</v>
      </c>
      <c r="K196" s="6">
        <f t="shared" si="15"/>
        <v>0</v>
      </c>
      <c r="L196" s="96">
        <f t="shared" si="16"/>
        <v>1065</v>
      </c>
      <c r="N196" s="2"/>
      <c r="O196" s="2"/>
      <c r="P196" s="2"/>
      <c r="Q196" s="7"/>
    </row>
    <row r="197" spans="1:23" s="4" customFormat="1" ht="99.75" hidden="1" customHeight="1">
      <c r="A197" s="105" t="s">
        <v>834</v>
      </c>
      <c r="B197" s="55"/>
      <c r="C197" s="101" t="s">
        <v>801</v>
      </c>
      <c r="D197" s="101"/>
      <c r="E197" s="55"/>
      <c r="F197" s="58">
        <v>4500</v>
      </c>
      <c r="G197" s="41">
        <f t="shared" si="17"/>
        <v>4.2299999999999995</v>
      </c>
      <c r="H197" s="11"/>
      <c r="I197" s="46">
        <f t="shared" si="13"/>
        <v>0</v>
      </c>
      <c r="J197" s="35">
        <f t="shared" si="14"/>
        <v>0</v>
      </c>
      <c r="K197" s="6">
        <f t="shared" si="15"/>
        <v>0</v>
      </c>
      <c r="L197" s="96">
        <f t="shared" si="16"/>
        <v>1065</v>
      </c>
      <c r="N197" s="2"/>
      <c r="O197" s="2"/>
      <c r="P197" s="2"/>
      <c r="Q197" s="2"/>
      <c r="R197"/>
      <c r="S197"/>
    </row>
    <row r="198" spans="1:23" s="4" customFormat="1" ht="99.75" hidden="1" customHeight="1">
      <c r="A198" s="105" t="s">
        <v>834</v>
      </c>
      <c r="B198" s="55"/>
      <c r="C198" s="101" t="s">
        <v>802</v>
      </c>
      <c r="D198" s="101"/>
      <c r="E198" s="55"/>
      <c r="F198" s="58">
        <v>4000</v>
      </c>
      <c r="G198" s="41">
        <f t="shared" si="17"/>
        <v>3.76</v>
      </c>
      <c r="H198" s="11"/>
      <c r="I198" s="46">
        <f t="shared" si="13"/>
        <v>0</v>
      </c>
      <c r="J198" s="35">
        <f t="shared" si="14"/>
        <v>0</v>
      </c>
      <c r="K198" s="6">
        <f t="shared" si="15"/>
        <v>0</v>
      </c>
      <c r="L198" s="96">
        <f t="shared" si="16"/>
        <v>1065</v>
      </c>
      <c r="N198" s="2"/>
      <c r="O198" s="2"/>
      <c r="P198" s="7"/>
      <c r="Q198" s="2"/>
      <c r="R198"/>
      <c r="S198"/>
    </row>
    <row r="199" spans="1:23" s="4" customFormat="1" ht="75" hidden="1" customHeight="1">
      <c r="A199" s="105" t="s">
        <v>834</v>
      </c>
      <c r="B199" s="55"/>
      <c r="C199" s="101" t="s">
        <v>803</v>
      </c>
      <c r="D199" s="101"/>
      <c r="E199" s="55"/>
      <c r="F199" s="58">
        <v>6200</v>
      </c>
      <c r="G199" s="41">
        <f t="shared" si="17"/>
        <v>5.83</v>
      </c>
      <c r="H199" s="11"/>
      <c r="I199" s="46">
        <f t="shared" si="13"/>
        <v>0</v>
      </c>
      <c r="J199" s="35">
        <f t="shared" si="14"/>
        <v>0</v>
      </c>
      <c r="K199" s="6">
        <f t="shared" si="15"/>
        <v>0</v>
      </c>
      <c r="L199" s="96">
        <f t="shared" si="16"/>
        <v>1065</v>
      </c>
    </row>
    <row r="200" spans="1:23" s="4" customFormat="1" ht="75" hidden="1" customHeight="1">
      <c r="A200" s="105" t="s">
        <v>834</v>
      </c>
      <c r="B200" s="55"/>
      <c r="C200" s="101" t="s">
        <v>804</v>
      </c>
      <c r="D200" s="101"/>
      <c r="E200" s="55"/>
      <c r="F200" s="58">
        <v>5600</v>
      </c>
      <c r="G200" s="41">
        <f t="shared" si="17"/>
        <v>5.26</v>
      </c>
      <c r="H200" s="11"/>
      <c r="I200" s="46">
        <f t="shared" si="13"/>
        <v>0</v>
      </c>
      <c r="J200" s="35">
        <f t="shared" si="14"/>
        <v>0</v>
      </c>
      <c r="K200" s="6">
        <f t="shared" si="15"/>
        <v>0</v>
      </c>
      <c r="L200" s="96">
        <f t="shared" si="16"/>
        <v>1065</v>
      </c>
    </row>
    <row r="201" spans="1:23" s="4" customFormat="1" ht="75" hidden="1" customHeight="1">
      <c r="A201" s="105" t="s">
        <v>834</v>
      </c>
      <c r="B201" s="55"/>
      <c r="C201" s="101" t="s">
        <v>805</v>
      </c>
      <c r="D201" s="101"/>
      <c r="E201" s="55"/>
      <c r="F201" s="58">
        <v>6700</v>
      </c>
      <c r="G201" s="41">
        <f t="shared" si="17"/>
        <v>6.3</v>
      </c>
      <c r="H201" s="11"/>
      <c r="I201" s="46">
        <f t="shared" si="13"/>
        <v>0</v>
      </c>
      <c r="J201" s="35">
        <f t="shared" si="14"/>
        <v>0</v>
      </c>
      <c r="K201" s="6">
        <f t="shared" si="15"/>
        <v>0</v>
      </c>
      <c r="L201" s="96">
        <f t="shared" si="16"/>
        <v>1065</v>
      </c>
    </row>
    <row r="202" spans="1:23" s="4" customFormat="1" ht="75" hidden="1" customHeight="1">
      <c r="A202" s="105" t="s">
        <v>834</v>
      </c>
      <c r="B202" s="55"/>
      <c r="C202" s="101" t="s">
        <v>806</v>
      </c>
      <c r="D202" s="101"/>
      <c r="E202" s="55"/>
      <c r="F202" s="58">
        <v>6700</v>
      </c>
      <c r="G202" s="41">
        <f t="shared" si="17"/>
        <v>6.3</v>
      </c>
      <c r="H202" s="11"/>
      <c r="I202" s="46">
        <f t="shared" si="13"/>
        <v>0</v>
      </c>
      <c r="J202" s="35">
        <f t="shared" si="14"/>
        <v>0</v>
      </c>
      <c r="K202" s="6">
        <f t="shared" si="15"/>
        <v>0</v>
      </c>
      <c r="L202" s="96">
        <f t="shared" si="16"/>
        <v>1065</v>
      </c>
    </row>
    <row r="203" spans="1:23" s="4" customFormat="1" ht="105.75" hidden="1" customHeight="1">
      <c r="A203" s="105" t="s">
        <v>834</v>
      </c>
      <c r="B203" s="55"/>
      <c r="C203" s="101" t="s">
        <v>807</v>
      </c>
      <c r="D203" s="101"/>
      <c r="E203" s="55"/>
      <c r="F203" s="58">
        <v>6700</v>
      </c>
      <c r="G203" s="41">
        <f t="shared" si="17"/>
        <v>6.3</v>
      </c>
      <c r="H203" s="11"/>
      <c r="I203" s="46">
        <f t="shared" si="13"/>
        <v>0</v>
      </c>
      <c r="J203" s="35">
        <f t="shared" si="14"/>
        <v>0</v>
      </c>
      <c r="K203" s="6">
        <f t="shared" si="15"/>
        <v>0</v>
      </c>
      <c r="L203" s="96">
        <f t="shared" si="16"/>
        <v>1065</v>
      </c>
      <c r="N203" s="2"/>
      <c r="O203" s="2"/>
      <c r="P203" s="2"/>
      <c r="Q203" s="2"/>
      <c r="R203"/>
      <c r="S203"/>
    </row>
    <row r="204" spans="1:23" s="4" customFormat="1" ht="75" hidden="1" customHeight="1">
      <c r="A204" s="105" t="s">
        <v>834</v>
      </c>
      <c r="B204" s="55"/>
      <c r="C204" s="101" t="s">
        <v>808</v>
      </c>
      <c r="D204" s="101"/>
      <c r="E204" s="55"/>
      <c r="F204" s="58">
        <v>11400</v>
      </c>
      <c r="G204" s="41">
        <f t="shared" si="17"/>
        <v>10.709999999999999</v>
      </c>
      <c r="H204" s="11"/>
      <c r="I204" s="46">
        <f t="shared" ref="I204:I267" si="18">F204*H204</f>
        <v>0</v>
      </c>
      <c r="J204" s="35">
        <f t="shared" ref="J204:J267" si="19">G204*H204</f>
        <v>0</v>
      </c>
      <c r="K204" s="6">
        <f t="shared" ref="K204:K267" si="20">H204*E204</f>
        <v>0</v>
      </c>
      <c r="L204" s="96">
        <f t="shared" ref="L204:L267" si="21">L203</f>
        <v>1065</v>
      </c>
      <c r="N204" s="2"/>
      <c r="O204" s="2"/>
      <c r="P204" s="2"/>
      <c r="Q204" s="7"/>
    </row>
    <row r="205" spans="1:23" s="4" customFormat="1" ht="75" hidden="1" customHeight="1">
      <c r="A205" s="105" t="s">
        <v>834</v>
      </c>
      <c r="B205" s="55"/>
      <c r="C205" s="101" t="s">
        <v>809</v>
      </c>
      <c r="D205" s="101"/>
      <c r="E205" s="55"/>
      <c r="F205" s="58">
        <v>5600</v>
      </c>
      <c r="G205" s="41">
        <f t="shared" si="17"/>
        <v>5.26</v>
      </c>
      <c r="H205" s="11"/>
      <c r="I205" s="46">
        <f t="shared" si="18"/>
        <v>0</v>
      </c>
      <c r="J205" s="35">
        <f t="shared" si="19"/>
        <v>0</v>
      </c>
      <c r="K205" s="6">
        <f t="shared" si="20"/>
        <v>0</v>
      </c>
      <c r="L205" s="96">
        <f t="shared" si="21"/>
        <v>1065</v>
      </c>
      <c r="N205" s="2"/>
      <c r="O205" s="2"/>
      <c r="P205" s="2"/>
      <c r="Q205" s="7"/>
      <c r="R205" s="76"/>
    </row>
    <row r="206" spans="1:23" s="4" customFormat="1" ht="145.5" hidden="1" customHeight="1">
      <c r="A206" s="105" t="s">
        <v>834</v>
      </c>
      <c r="B206" s="55"/>
      <c r="C206" s="101" t="s">
        <v>810</v>
      </c>
      <c r="D206" s="101"/>
      <c r="E206" s="55"/>
      <c r="F206" s="58">
        <v>5600</v>
      </c>
      <c r="G206" s="41">
        <f t="shared" ref="G206:G269" si="22">ROUNDUP(F206/L206,2)</f>
        <v>5.26</v>
      </c>
      <c r="H206" s="11"/>
      <c r="I206" s="46">
        <f t="shared" si="18"/>
        <v>0</v>
      </c>
      <c r="J206" s="35">
        <f t="shared" si="19"/>
        <v>0</v>
      </c>
      <c r="K206" s="6">
        <f t="shared" si="20"/>
        <v>0</v>
      </c>
      <c r="L206" s="96">
        <f t="shared" si="21"/>
        <v>1065</v>
      </c>
      <c r="N206" s="2"/>
      <c r="O206" s="2"/>
      <c r="P206" s="2"/>
      <c r="Q206" s="2"/>
      <c r="R206" s="1"/>
      <c r="S206"/>
      <c r="T206"/>
      <c r="U206"/>
      <c r="V206"/>
      <c r="W206"/>
    </row>
    <row r="207" spans="1:23" s="4" customFormat="1" ht="117" hidden="1" customHeight="1">
      <c r="A207" s="105" t="s">
        <v>834</v>
      </c>
      <c r="B207" s="45"/>
      <c r="C207" s="101" t="s">
        <v>811</v>
      </c>
      <c r="D207" s="101"/>
      <c r="E207" s="45"/>
      <c r="F207" s="58">
        <v>7300</v>
      </c>
      <c r="G207" s="41">
        <f t="shared" si="22"/>
        <v>6.8599999999999994</v>
      </c>
      <c r="H207" s="11"/>
      <c r="I207" s="46">
        <f t="shared" si="18"/>
        <v>0</v>
      </c>
      <c r="J207" s="35">
        <f t="shared" si="19"/>
        <v>0</v>
      </c>
      <c r="K207" s="6">
        <f t="shared" si="20"/>
        <v>0</v>
      </c>
      <c r="L207" s="96">
        <f t="shared" si="21"/>
        <v>1065</v>
      </c>
      <c r="N207" s="2"/>
      <c r="O207" s="2"/>
      <c r="P207" s="2"/>
      <c r="Q207" s="2"/>
      <c r="R207" s="1"/>
      <c r="S207"/>
      <c r="T207"/>
      <c r="U207"/>
      <c r="V207"/>
      <c r="W207"/>
    </row>
    <row r="208" spans="1:23" s="4" customFormat="1" ht="75" hidden="1" customHeight="1">
      <c r="A208" s="105" t="s">
        <v>834</v>
      </c>
      <c r="B208" s="45"/>
      <c r="C208" s="101" t="s">
        <v>812</v>
      </c>
      <c r="D208" s="101"/>
      <c r="E208" s="45"/>
      <c r="F208" s="58">
        <v>1800</v>
      </c>
      <c r="G208" s="41">
        <f t="shared" si="22"/>
        <v>1.7</v>
      </c>
      <c r="H208" s="11"/>
      <c r="I208" s="46">
        <f t="shared" si="18"/>
        <v>0</v>
      </c>
      <c r="J208" s="35">
        <f t="shared" si="19"/>
        <v>0</v>
      </c>
      <c r="K208" s="6">
        <f t="shared" si="20"/>
        <v>0</v>
      </c>
      <c r="L208" s="96">
        <f t="shared" si="21"/>
        <v>1065</v>
      </c>
      <c r="N208" s="2"/>
      <c r="O208" s="2"/>
      <c r="P208" s="2"/>
      <c r="Q208" s="7"/>
      <c r="R208" s="76"/>
    </row>
    <row r="209" spans="1:18" s="4" customFormat="1" ht="75" hidden="1" customHeight="1">
      <c r="A209" s="105" t="s">
        <v>834</v>
      </c>
      <c r="B209" s="55"/>
      <c r="C209" s="101" t="s">
        <v>813</v>
      </c>
      <c r="D209" s="101"/>
      <c r="E209" s="55"/>
      <c r="F209" s="58">
        <v>4500</v>
      </c>
      <c r="G209" s="41">
        <f t="shared" si="22"/>
        <v>4.2299999999999995</v>
      </c>
      <c r="H209" s="11"/>
      <c r="I209" s="46">
        <f t="shared" si="18"/>
        <v>0</v>
      </c>
      <c r="J209" s="35">
        <f t="shared" si="19"/>
        <v>0</v>
      </c>
      <c r="K209" s="6">
        <f t="shared" si="20"/>
        <v>0</v>
      </c>
      <c r="L209" s="96">
        <f t="shared" si="21"/>
        <v>1065</v>
      </c>
    </row>
    <row r="210" spans="1:18" s="4" customFormat="1" ht="75" hidden="1" customHeight="1">
      <c r="A210" s="105" t="s">
        <v>834</v>
      </c>
      <c r="B210" s="55"/>
      <c r="C210" s="101" t="s">
        <v>814</v>
      </c>
      <c r="D210" s="101"/>
      <c r="E210" s="55"/>
      <c r="F210" s="58">
        <v>4500</v>
      </c>
      <c r="G210" s="41">
        <f t="shared" si="22"/>
        <v>4.2299999999999995</v>
      </c>
      <c r="H210" s="11"/>
      <c r="I210" s="46">
        <f t="shared" si="18"/>
        <v>0</v>
      </c>
      <c r="J210" s="35">
        <f t="shared" si="19"/>
        <v>0</v>
      </c>
      <c r="K210" s="6">
        <f t="shared" si="20"/>
        <v>0</v>
      </c>
      <c r="L210" s="96">
        <f t="shared" si="21"/>
        <v>1065</v>
      </c>
    </row>
    <row r="211" spans="1:18" s="4" customFormat="1" ht="75" hidden="1" customHeight="1">
      <c r="A211" s="105" t="s">
        <v>834</v>
      </c>
      <c r="B211" s="55"/>
      <c r="C211" s="101" t="s">
        <v>815</v>
      </c>
      <c r="D211" s="101"/>
      <c r="E211" s="55"/>
      <c r="F211" s="58">
        <v>4000</v>
      </c>
      <c r="G211" s="41">
        <f t="shared" si="22"/>
        <v>3.76</v>
      </c>
      <c r="H211" s="11"/>
      <c r="I211" s="46">
        <f t="shared" si="18"/>
        <v>0</v>
      </c>
      <c r="J211" s="35">
        <f t="shared" si="19"/>
        <v>0</v>
      </c>
      <c r="K211" s="6">
        <f t="shared" si="20"/>
        <v>0</v>
      </c>
      <c r="L211" s="96">
        <f t="shared" si="21"/>
        <v>1065</v>
      </c>
    </row>
    <row r="212" spans="1:18" s="4" customFormat="1" ht="75" hidden="1" customHeight="1">
      <c r="A212" s="105" t="s">
        <v>834</v>
      </c>
      <c r="B212" s="55"/>
      <c r="C212" s="101" t="s">
        <v>816</v>
      </c>
      <c r="D212" s="101"/>
      <c r="E212" s="55"/>
      <c r="F212" s="58">
        <v>7800</v>
      </c>
      <c r="G212" s="41">
        <f t="shared" si="22"/>
        <v>7.33</v>
      </c>
      <c r="H212" s="11"/>
      <c r="I212" s="46">
        <f t="shared" si="18"/>
        <v>0</v>
      </c>
      <c r="J212" s="35">
        <f t="shared" si="19"/>
        <v>0</v>
      </c>
      <c r="K212" s="6">
        <f t="shared" si="20"/>
        <v>0</v>
      </c>
      <c r="L212" s="96">
        <f t="shared" si="21"/>
        <v>1065</v>
      </c>
    </row>
    <row r="213" spans="1:18" s="4" customFormat="1" ht="75" hidden="1" customHeight="1">
      <c r="A213" s="105" t="s">
        <v>834</v>
      </c>
      <c r="B213" s="55"/>
      <c r="C213" s="101" t="s">
        <v>817</v>
      </c>
      <c r="D213" s="101"/>
      <c r="E213" s="55"/>
      <c r="F213" s="58">
        <v>6200</v>
      </c>
      <c r="G213" s="41">
        <f t="shared" si="22"/>
        <v>5.83</v>
      </c>
      <c r="H213" s="11"/>
      <c r="I213" s="46">
        <f t="shared" si="18"/>
        <v>0</v>
      </c>
      <c r="J213" s="35">
        <f t="shared" si="19"/>
        <v>0</v>
      </c>
      <c r="K213" s="6">
        <f t="shared" si="20"/>
        <v>0</v>
      </c>
      <c r="L213" s="96">
        <f t="shared" si="21"/>
        <v>1065</v>
      </c>
    </row>
    <row r="214" spans="1:18" ht="75" hidden="1" customHeight="1">
      <c r="A214" s="105" t="s">
        <v>834</v>
      </c>
      <c r="B214" s="55"/>
      <c r="C214" s="101" t="s">
        <v>818</v>
      </c>
      <c r="D214" s="101"/>
      <c r="E214" s="55"/>
      <c r="F214" s="58">
        <v>8400</v>
      </c>
      <c r="G214" s="41">
        <f t="shared" si="22"/>
        <v>7.89</v>
      </c>
      <c r="H214" s="11"/>
      <c r="I214" s="46">
        <f t="shared" si="18"/>
        <v>0</v>
      </c>
      <c r="J214" s="35">
        <f t="shared" si="19"/>
        <v>0</v>
      </c>
      <c r="K214" s="6">
        <f t="shared" si="20"/>
        <v>0</v>
      </c>
      <c r="L214" s="96">
        <f t="shared" si="21"/>
        <v>1065</v>
      </c>
      <c r="N214" s="4"/>
      <c r="O214" s="4"/>
      <c r="P214" s="4"/>
      <c r="Q214" s="2"/>
      <c r="R214" s="1"/>
    </row>
    <row r="215" spans="1:18" ht="75" hidden="1" customHeight="1">
      <c r="A215" s="105" t="s">
        <v>834</v>
      </c>
      <c r="B215" s="55"/>
      <c r="C215" s="101" t="s">
        <v>819</v>
      </c>
      <c r="D215" s="101"/>
      <c r="E215" s="55"/>
      <c r="F215" s="58">
        <v>8400</v>
      </c>
      <c r="G215" s="41">
        <f t="shared" si="22"/>
        <v>7.89</v>
      </c>
      <c r="H215" s="11"/>
      <c r="I215" s="46">
        <f t="shared" si="18"/>
        <v>0</v>
      </c>
      <c r="J215" s="35">
        <f t="shared" si="19"/>
        <v>0</v>
      </c>
      <c r="K215" s="6">
        <f t="shared" si="20"/>
        <v>0</v>
      </c>
      <c r="L215" s="96">
        <f t="shared" si="21"/>
        <v>1065</v>
      </c>
      <c r="M215" s="78"/>
      <c r="O215" s="2"/>
      <c r="P215" s="2"/>
      <c r="Q215" s="2"/>
      <c r="R215" s="1"/>
    </row>
    <row r="216" spans="1:18" ht="75" hidden="1" customHeight="1">
      <c r="A216" s="105" t="s">
        <v>834</v>
      </c>
      <c r="B216" s="55"/>
      <c r="C216" s="101" t="s">
        <v>820</v>
      </c>
      <c r="D216" s="101"/>
      <c r="E216" s="55"/>
      <c r="F216" s="58">
        <v>8400</v>
      </c>
      <c r="G216" s="41">
        <f t="shared" si="22"/>
        <v>7.89</v>
      </c>
      <c r="H216" s="11"/>
      <c r="I216" s="46">
        <f t="shared" si="18"/>
        <v>0</v>
      </c>
      <c r="J216" s="35">
        <f t="shared" si="19"/>
        <v>0</v>
      </c>
      <c r="K216" s="6">
        <f t="shared" si="20"/>
        <v>0</v>
      </c>
      <c r="L216" s="96">
        <f t="shared" si="21"/>
        <v>1065</v>
      </c>
      <c r="M216" s="78"/>
      <c r="O216" s="4"/>
      <c r="P216" s="2"/>
      <c r="Q216" s="2"/>
      <c r="R216" s="1"/>
    </row>
    <row r="217" spans="1:18" ht="113.25" hidden="1" customHeight="1">
      <c r="A217" s="105" t="s">
        <v>834</v>
      </c>
      <c r="B217" s="55"/>
      <c r="C217" s="101" t="s">
        <v>821</v>
      </c>
      <c r="D217" s="101"/>
      <c r="E217" s="55"/>
      <c r="F217" s="58">
        <v>3400</v>
      </c>
      <c r="G217" s="41">
        <f t="shared" si="22"/>
        <v>3.1999999999999997</v>
      </c>
      <c r="H217" s="11"/>
      <c r="I217" s="46">
        <f t="shared" si="18"/>
        <v>0</v>
      </c>
      <c r="J217" s="35">
        <f t="shared" si="19"/>
        <v>0</v>
      </c>
      <c r="K217" s="6">
        <f t="shared" si="20"/>
        <v>0</v>
      </c>
      <c r="L217" s="96">
        <f t="shared" si="21"/>
        <v>1065</v>
      </c>
      <c r="M217" s="80"/>
      <c r="O217" s="4"/>
      <c r="P217" s="2"/>
      <c r="Q217" s="2"/>
      <c r="R217" s="1"/>
    </row>
    <row r="218" spans="1:18" ht="101.25" hidden="1" customHeight="1">
      <c r="A218" s="105" t="s">
        <v>834</v>
      </c>
      <c r="B218" s="55"/>
      <c r="C218" s="101" t="s">
        <v>822</v>
      </c>
      <c r="D218" s="101"/>
      <c r="E218" s="55"/>
      <c r="F218" s="58">
        <v>4000</v>
      </c>
      <c r="G218" s="41">
        <f t="shared" si="22"/>
        <v>3.76</v>
      </c>
      <c r="H218" s="11"/>
      <c r="I218" s="46">
        <f t="shared" si="18"/>
        <v>0</v>
      </c>
      <c r="J218" s="35">
        <f t="shared" si="19"/>
        <v>0</v>
      </c>
      <c r="K218" s="6">
        <f t="shared" si="20"/>
        <v>0</v>
      </c>
      <c r="L218" s="96">
        <f t="shared" si="21"/>
        <v>1065</v>
      </c>
      <c r="M218" s="80"/>
      <c r="O218" s="4"/>
      <c r="P218" s="2"/>
      <c r="Q218" s="2"/>
      <c r="R218" s="1"/>
    </row>
    <row r="219" spans="1:18" ht="101.25" hidden="1" customHeight="1">
      <c r="A219" s="105" t="s">
        <v>834</v>
      </c>
      <c r="B219" s="55"/>
      <c r="C219" s="101" t="s">
        <v>823</v>
      </c>
      <c r="D219" s="101"/>
      <c r="E219" s="55"/>
      <c r="F219" s="58">
        <v>4000</v>
      </c>
      <c r="G219" s="41">
        <f t="shared" si="22"/>
        <v>3.76</v>
      </c>
      <c r="H219" s="11"/>
      <c r="I219" s="46">
        <f t="shared" si="18"/>
        <v>0</v>
      </c>
      <c r="J219" s="35">
        <f t="shared" si="19"/>
        <v>0</v>
      </c>
      <c r="K219" s="6">
        <f t="shared" si="20"/>
        <v>0</v>
      </c>
      <c r="L219" s="96">
        <f t="shared" si="21"/>
        <v>1065</v>
      </c>
      <c r="M219" s="80"/>
      <c r="N219" s="4"/>
      <c r="O219" s="4"/>
      <c r="P219" s="4"/>
      <c r="Q219" s="2"/>
      <c r="R219" s="1"/>
    </row>
    <row r="220" spans="1:18" ht="101.25" hidden="1" customHeight="1">
      <c r="A220" s="105" t="s">
        <v>834</v>
      </c>
      <c r="B220" s="55"/>
      <c r="C220" s="101" t="s">
        <v>824</v>
      </c>
      <c r="D220" s="101"/>
      <c r="E220" s="55"/>
      <c r="F220" s="58">
        <v>4000</v>
      </c>
      <c r="G220" s="41">
        <f t="shared" si="22"/>
        <v>3.76</v>
      </c>
      <c r="H220" s="11"/>
      <c r="I220" s="46">
        <f t="shared" si="18"/>
        <v>0</v>
      </c>
      <c r="J220" s="35">
        <f t="shared" si="19"/>
        <v>0</v>
      </c>
      <c r="K220" s="6">
        <f t="shared" si="20"/>
        <v>0</v>
      </c>
      <c r="L220" s="96">
        <f t="shared" si="21"/>
        <v>1065</v>
      </c>
      <c r="M220" s="80"/>
      <c r="N220" s="4"/>
      <c r="O220" s="4"/>
      <c r="P220" s="4"/>
      <c r="Q220" s="2"/>
      <c r="R220" s="1"/>
    </row>
    <row r="221" spans="1:18" ht="75" hidden="1" customHeight="1">
      <c r="A221" s="105" t="s">
        <v>834</v>
      </c>
      <c r="B221" s="55"/>
      <c r="C221" s="101" t="s">
        <v>825</v>
      </c>
      <c r="D221" s="101"/>
      <c r="E221" s="55"/>
      <c r="F221" s="58">
        <v>4000</v>
      </c>
      <c r="G221" s="41">
        <f t="shared" si="22"/>
        <v>3.76</v>
      </c>
      <c r="H221" s="11"/>
      <c r="I221" s="46">
        <f t="shared" si="18"/>
        <v>0</v>
      </c>
      <c r="J221" s="35">
        <f t="shared" si="19"/>
        <v>0</v>
      </c>
      <c r="K221" s="6">
        <f t="shared" si="20"/>
        <v>0</v>
      </c>
      <c r="L221" s="96">
        <f t="shared" si="21"/>
        <v>1065</v>
      </c>
      <c r="M221" s="80"/>
      <c r="N221" s="4"/>
      <c r="O221" s="4"/>
      <c r="P221" s="4"/>
      <c r="Q221" s="2"/>
      <c r="R221" s="1"/>
    </row>
    <row r="222" spans="1:18" ht="75" hidden="1" customHeight="1">
      <c r="A222" s="105" t="s">
        <v>834</v>
      </c>
      <c r="B222" s="55"/>
      <c r="C222" s="101" t="s">
        <v>826</v>
      </c>
      <c r="D222" s="101"/>
      <c r="E222" s="55"/>
      <c r="F222" s="58">
        <v>4000</v>
      </c>
      <c r="G222" s="41">
        <f t="shared" si="22"/>
        <v>3.76</v>
      </c>
      <c r="H222" s="11"/>
      <c r="I222" s="46">
        <f t="shared" si="18"/>
        <v>0</v>
      </c>
      <c r="J222" s="35">
        <f t="shared" si="19"/>
        <v>0</v>
      </c>
      <c r="K222" s="6">
        <f t="shared" si="20"/>
        <v>0</v>
      </c>
      <c r="L222" s="96">
        <f t="shared" si="21"/>
        <v>1065</v>
      </c>
      <c r="M222" s="80"/>
      <c r="N222" s="4"/>
      <c r="O222" s="4"/>
      <c r="P222" s="4"/>
      <c r="Q222" s="2"/>
      <c r="R222" s="1"/>
    </row>
    <row r="223" spans="1:18" ht="75" hidden="1" customHeight="1">
      <c r="A223" s="105" t="s">
        <v>834</v>
      </c>
      <c r="B223" s="55"/>
      <c r="C223" s="101" t="s">
        <v>827</v>
      </c>
      <c r="D223" s="101"/>
      <c r="E223" s="55"/>
      <c r="F223" s="58">
        <v>6200</v>
      </c>
      <c r="G223" s="41">
        <f t="shared" si="22"/>
        <v>5.83</v>
      </c>
      <c r="H223" s="11"/>
      <c r="I223" s="46">
        <f t="shared" si="18"/>
        <v>0</v>
      </c>
      <c r="J223" s="35">
        <f t="shared" si="19"/>
        <v>0</v>
      </c>
      <c r="K223" s="6">
        <f t="shared" si="20"/>
        <v>0</v>
      </c>
      <c r="L223" s="96">
        <f t="shared" si="21"/>
        <v>1065</v>
      </c>
      <c r="M223" s="80"/>
      <c r="N223" s="4"/>
      <c r="O223" s="4"/>
      <c r="P223" s="4"/>
      <c r="Q223" s="2"/>
      <c r="R223" s="1"/>
    </row>
    <row r="224" spans="1:18" ht="75" hidden="1" customHeight="1">
      <c r="A224" s="105" t="s">
        <v>834</v>
      </c>
      <c r="B224" s="55"/>
      <c r="C224" s="101" t="s">
        <v>828</v>
      </c>
      <c r="D224" s="101"/>
      <c r="E224" s="55"/>
      <c r="F224" s="58">
        <v>6200</v>
      </c>
      <c r="G224" s="41">
        <f t="shared" si="22"/>
        <v>5.83</v>
      </c>
      <c r="H224" s="11"/>
      <c r="I224" s="46">
        <f t="shared" si="18"/>
        <v>0</v>
      </c>
      <c r="J224" s="35">
        <f t="shared" si="19"/>
        <v>0</v>
      </c>
      <c r="K224" s="6">
        <f t="shared" si="20"/>
        <v>0</v>
      </c>
      <c r="L224" s="96">
        <f t="shared" si="21"/>
        <v>1065</v>
      </c>
      <c r="M224" s="80"/>
      <c r="N224" s="4"/>
      <c r="O224" s="4"/>
      <c r="P224" s="4"/>
      <c r="Q224" s="2"/>
      <c r="R224" s="1"/>
    </row>
    <row r="225" spans="1:20" ht="75" hidden="1" customHeight="1">
      <c r="A225" s="105" t="s">
        <v>834</v>
      </c>
      <c r="B225" s="55"/>
      <c r="C225" s="101" t="s">
        <v>829</v>
      </c>
      <c r="D225" s="101"/>
      <c r="E225" s="55"/>
      <c r="F225" s="58">
        <v>6200</v>
      </c>
      <c r="G225" s="41">
        <f t="shared" si="22"/>
        <v>5.83</v>
      </c>
      <c r="H225" s="11"/>
      <c r="I225" s="46">
        <f t="shared" si="18"/>
        <v>0</v>
      </c>
      <c r="J225" s="35">
        <f t="shared" si="19"/>
        <v>0</v>
      </c>
      <c r="K225" s="6">
        <f t="shared" si="20"/>
        <v>0</v>
      </c>
      <c r="L225" s="96">
        <f t="shared" si="21"/>
        <v>1065</v>
      </c>
      <c r="M225" s="4"/>
      <c r="N225" s="4"/>
      <c r="O225" s="4"/>
      <c r="P225" s="4"/>
      <c r="Q225" s="2"/>
      <c r="R225" s="1"/>
    </row>
    <row r="226" spans="1:20" s="4" customFormat="1" ht="120" hidden="1" customHeight="1">
      <c r="A226" s="105" t="s">
        <v>834</v>
      </c>
      <c r="B226" s="55"/>
      <c r="C226" s="101" t="s">
        <v>830</v>
      </c>
      <c r="D226" s="101"/>
      <c r="E226" s="55"/>
      <c r="F226" s="58">
        <v>6200</v>
      </c>
      <c r="G226" s="41">
        <f t="shared" si="22"/>
        <v>5.83</v>
      </c>
      <c r="H226" s="11"/>
      <c r="I226" s="46">
        <f t="shared" si="18"/>
        <v>0</v>
      </c>
      <c r="J226" s="35">
        <f t="shared" si="19"/>
        <v>0</v>
      </c>
      <c r="K226" s="6">
        <f t="shared" si="20"/>
        <v>0</v>
      </c>
      <c r="L226" s="96">
        <f t="shared" si="21"/>
        <v>1065</v>
      </c>
      <c r="M226" s="7"/>
    </row>
    <row r="227" spans="1:20" s="4" customFormat="1" ht="120" hidden="1" customHeight="1">
      <c r="A227" s="105" t="s">
        <v>834</v>
      </c>
      <c r="B227" s="55"/>
      <c r="C227" s="101" t="s">
        <v>831</v>
      </c>
      <c r="D227" s="101"/>
      <c r="E227" s="55"/>
      <c r="F227" s="58">
        <v>7800</v>
      </c>
      <c r="G227" s="41">
        <f t="shared" si="22"/>
        <v>7.33</v>
      </c>
      <c r="H227" s="11"/>
      <c r="I227" s="46">
        <f t="shared" si="18"/>
        <v>0</v>
      </c>
      <c r="J227" s="35">
        <f t="shared" si="19"/>
        <v>0</v>
      </c>
      <c r="K227" s="6">
        <f t="shared" si="20"/>
        <v>0</v>
      </c>
      <c r="L227" s="96">
        <f t="shared" si="21"/>
        <v>1065</v>
      </c>
      <c r="M227" s="7"/>
    </row>
    <row r="228" spans="1:20" s="4" customFormat="1" ht="120" hidden="1" customHeight="1">
      <c r="A228" s="105" t="s">
        <v>834</v>
      </c>
      <c r="B228" s="55"/>
      <c r="C228" s="101" t="s">
        <v>832</v>
      </c>
      <c r="D228" s="101"/>
      <c r="E228" s="55"/>
      <c r="F228" s="58">
        <v>7800</v>
      </c>
      <c r="G228" s="41">
        <f t="shared" si="22"/>
        <v>7.33</v>
      </c>
      <c r="H228" s="11"/>
      <c r="I228" s="46">
        <f t="shared" si="18"/>
        <v>0</v>
      </c>
      <c r="J228" s="35">
        <f t="shared" si="19"/>
        <v>0</v>
      </c>
      <c r="K228" s="6">
        <f t="shared" si="20"/>
        <v>0</v>
      </c>
      <c r="L228" s="96">
        <f t="shared" si="21"/>
        <v>1065</v>
      </c>
      <c r="M228" s="7"/>
      <c r="N228" s="7"/>
      <c r="O228" s="7"/>
      <c r="P228" s="7"/>
      <c r="Q228" s="7"/>
    </row>
    <row r="229" spans="1:20" s="4" customFormat="1" ht="120" hidden="1" customHeight="1">
      <c r="A229" s="105" t="s">
        <v>834</v>
      </c>
      <c r="B229" s="81"/>
      <c r="C229" s="101" t="s">
        <v>833</v>
      </c>
      <c r="D229" s="101"/>
      <c r="E229" s="55"/>
      <c r="F229" s="58">
        <v>7800</v>
      </c>
      <c r="G229" s="41">
        <f t="shared" si="22"/>
        <v>7.33</v>
      </c>
      <c r="H229" s="11"/>
      <c r="I229" s="46">
        <f t="shared" si="18"/>
        <v>0</v>
      </c>
      <c r="J229" s="35">
        <f t="shared" si="19"/>
        <v>0</v>
      </c>
      <c r="K229" s="6">
        <f t="shared" si="20"/>
        <v>0</v>
      </c>
      <c r="L229" s="96">
        <f t="shared" si="21"/>
        <v>1065</v>
      </c>
      <c r="M229" s="7"/>
      <c r="N229" s="7"/>
      <c r="O229" s="7"/>
      <c r="P229" s="7"/>
      <c r="Q229" s="7"/>
    </row>
    <row r="230" spans="1:20" s="4" customFormat="1" ht="120" hidden="1" customHeight="1">
      <c r="A230" s="55"/>
      <c r="B230" s="55"/>
      <c r="C230" s="104"/>
      <c r="D230" s="72"/>
      <c r="E230" s="55"/>
      <c r="F230" s="58"/>
      <c r="G230" s="41">
        <f t="shared" si="22"/>
        <v>0</v>
      </c>
      <c r="H230" s="11"/>
      <c r="I230" s="46">
        <f t="shared" si="18"/>
        <v>0</v>
      </c>
      <c r="J230" s="35">
        <f t="shared" si="19"/>
        <v>0</v>
      </c>
      <c r="K230" s="6">
        <f t="shared" si="20"/>
        <v>0</v>
      </c>
      <c r="L230" s="96">
        <f t="shared" si="21"/>
        <v>1065</v>
      </c>
      <c r="N230" s="7"/>
      <c r="O230" s="7"/>
      <c r="P230" s="7"/>
      <c r="Q230" s="7"/>
    </row>
    <row r="231" spans="1:20" s="4" customFormat="1" ht="120" hidden="1" customHeight="1">
      <c r="A231" s="55"/>
      <c r="B231" s="55"/>
      <c r="C231" s="56"/>
      <c r="D231" s="60"/>
      <c r="E231" s="55"/>
      <c r="F231" s="58"/>
      <c r="G231" s="41">
        <f t="shared" si="22"/>
        <v>0</v>
      </c>
      <c r="H231" s="11"/>
      <c r="I231" s="46">
        <f t="shared" si="18"/>
        <v>0</v>
      </c>
      <c r="J231" s="35">
        <f t="shared" si="19"/>
        <v>0</v>
      </c>
      <c r="K231" s="6">
        <f t="shared" si="20"/>
        <v>0</v>
      </c>
      <c r="L231" s="96">
        <f t="shared" si="21"/>
        <v>1065</v>
      </c>
      <c r="N231" s="7"/>
      <c r="O231" s="7"/>
      <c r="P231" s="7"/>
      <c r="Q231" s="7"/>
    </row>
    <row r="232" spans="1:20" s="4" customFormat="1" ht="120" hidden="1" customHeight="1">
      <c r="A232" s="55"/>
      <c r="B232" s="55"/>
      <c r="C232" s="56"/>
      <c r="D232" s="60"/>
      <c r="E232" s="55"/>
      <c r="F232" s="58"/>
      <c r="G232" s="41">
        <f t="shared" si="22"/>
        <v>0</v>
      </c>
      <c r="H232" s="11"/>
      <c r="I232" s="46">
        <f t="shared" si="18"/>
        <v>0</v>
      </c>
      <c r="J232" s="35">
        <f t="shared" si="19"/>
        <v>0</v>
      </c>
      <c r="K232" s="6">
        <f t="shared" si="20"/>
        <v>0</v>
      </c>
      <c r="L232" s="96">
        <f t="shared" si="21"/>
        <v>1065</v>
      </c>
      <c r="N232" s="2"/>
      <c r="O232" s="2"/>
      <c r="P232" s="2"/>
      <c r="Q232" s="2"/>
    </row>
    <row r="233" spans="1:20" s="4" customFormat="1" ht="120" hidden="1" customHeight="1">
      <c r="A233" s="55"/>
      <c r="B233" s="55"/>
      <c r="C233" s="56"/>
      <c r="D233" s="60"/>
      <c r="E233" s="55"/>
      <c r="F233" s="58"/>
      <c r="G233" s="41">
        <f t="shared" si="22"/>
        <v>0</v>
      </c>
      <c r="H233" s="11"/>
      <c r="I233" s="46">
        <f t="shared" si="18"/>
        <v>0</v>
      </c>
      <c r="J233" s="35">
        <f t="shared" si="19"/>
        <v>0</v>
      </c>
      <c r="K233" s="6">
        <f t="shared" si="20"/>
        <v>0</v>
      </c>
      <c r="L233" s="96">
        <f t="shared" si="21"/>
        <v>1065</v>
      </c>
      <c r="N233" s="2"/>
      <c r="O233" s="2"/>
      <c r="P233" s="2"/>
      <c r="Q233" s="2"/>
    </row>
    <row r="234" spans="1:20" s="4" customFormat="1" ht="120" hidden="1" customHeight="1">
      <c r="A234" s="55"/>
      <c r="B234" s="55"/>
      <c r="C234" s="56"/>
      <c r="D234" s="57"/>
      <c r="E234" s="55"/>
      <c r="F234" s="58"/>
      <c r="G234" s="41">
        <f t="shared" si="22"/>
        <v>0</v>
      </c>
      <c r="H234" s="11"/>
      <c r="I234" s="46">
        <f t="shared" si="18"/>
        <v>0</v>
      </c>
      <c r="J234" s="35">
        <f t="shared" si="19"/>
        <v>0</v>
      </c>
      <c r="K234" s="6">
        <f t="shared" si="20"/>
        <v>0</v>
      </c>
      <c r="L234" s="96">
        <f t="shared" si="21"/>
        <v>1065</v>
      </c>
      <c r="N234" s="2"/>
      <c r="O234" s="2"/>
      <c r="P234" s="2"/>
      <c r="Q234" s="2"/>
    </row>
    <row r="235" spans="1:20" s="4" customFormat="1" ht="120" hidden="1" customHeight="1">
      <c r="A235" s="55"/>
      <c r="B235" s="56"/>
      <c r="C235" s="56"/>
      <c r="D235" s="57"/>
      <c r="E235" s="55"/>
      <c r="F235" s="58"/>
      <c r="G235" s="41">
        <f t="shared" si="22"/>
        <v>0</v>
      </c>
      <c r="H235" s="11"/>
      <c r="I235" s="46">
        <f t="shared" si="18"/>
        <v>0</v>
      </c>
      <c r="J235" s="35">
        <f t="shared" si="19"/>
        <v>0</v>
      </c>
      <c r="K235" s="6">
        <f t="shared" si="20"/>
        <v>0</v>
      </c>
      <c r="L235" s="96">
        <f t="shared" si="21"/>
        <v>1065</v>
      </c>
      <c r="N235" s="2"/>
      <c r="O235" s="2"/>
      <c r="P235" s="7"/>
      <c r="Q235" s="7"/>
    </row>
    <row r="236" spans="1:20" s="4" customFormat="1" ht="120" hidden="1" customHeight="1">
      <c r="A236" s="55"/>
      <c r="B236" s="55"/>
      <c r="C236" s="56"/>
      <c r="D236" s="61"/>
      <c r="E236" s="55"/>
      <c r="F236" s="58"/>
      <c r="G236" s="41">
        <f t="shared" si="22"/>
        <v>0</v>
      </c>
      <c r="H236" s="11"/>
      <c r="I236" s="46">
        <f t="shared" si="18"/>
        <v>0</v>
      </c>
      <c r="J236" s="35">
        <f t="shared" si="19"/>
        <v>0</v>
      </c>
      <c r="K236" s="6">
        <f t="shared" si="20"/>
        <v>0</v>
      </c>
      <c r="L236" s="96">
        <f t="shared" si="21"/>
        <v>1065</v>
      </c>
      <c r="N236" s="2"/>
      <c r="O236" s="2"/>
      <c r="P236" s="2"/>
      <c r="Q236" s="7"/>
    </row>
    <row r="237" spans="1:20" s="4" customFormat="1" ht="120" hidden="1" customHeight="1">
      <c r="A237" s="55"/>
      <c r="B237" s="55"/>
      <c r="C237" s="56"/>
      <c r="D237" s="63"/>
      <c r="E237" s="55"/>
      <c r="F237" s="58"/>
      <c r="G237" s="41">
        <f t="shared" si="22"/>
        <v>0</v>
      </c>
      <c r="H237" s="11"/>
      <c r="I237" s="46">
        <f t="shared" si="18"/>
        <v>0</v>
      </c>
      <c r="J237" s="35">
        <f t="shared" si="19"/>
        <v>0</v>
      </c>
      <c r="K237" s="6">
        <f t="shared" si="20"/>
        <v>0</v>
      </c>
      <c r="L237" s="96">
        <f t="shared" si="21"/>
        <v>1065</v>
      </c>
      <c r="N237" s="2"/>
      <c r="O237" s="2"/>
      <c r="P237" s="2"/>
      <c r="Q237" s="2"/>
      <c r="R237" s="74"/>
      <c r="S237" s="76"/>
    </row>
    <row r="238" spans="1:20" s="4" customFormat="1" ht="120" hidden="1" customHeight="1">
      <c r="A238" s="55"/>
      <c r="B238" s="55"/>
      <c r="C238" s="56"/>
      <c r="D238" s="82"/>
      <c r="E238" s="55"/>
      <c r="F238" s="58"/>
      <c r="G238" s="41">
        <f t="shared" si="22"/>
        <v>0</v>
      </c>
      <c r="H238" s="11"/>
      <c r="I238" s="46">
        <f t="shared" si="18"/>
        <v>0</v>
      </c>
      <c r="J238" s="35">
        <f t="shared" si="19"/>
        <v>0</v>
      </c>
      <c r="K238" s="6">
        <f t="shared" si="20"/>
        <v>0</v>
      </c>
      <c r="L238" s="96">
        <f t="shared" si="21"/>
        <v>1065</v>
      </c>
      <c r="R238" s="74"/>
      <c r="S238" s="76"/>
    </row>
    <row r="239" spans="1:20" s="4" customFormat="1" ht="120" hidden="1" customHeight="1">
      <c r="A239" s="55"/>
      <c r="B239" s="55"/>
      <c r="C239" s="56"/>
      <c r="D239" s="60"/>
      <c r="E239" s="55"/>
      <c r="F239" s="58"/>
      <c r="G239" s="41">
        <f t="shared" si="22"/>
        <v>0</v>
      </c>
      <c r="H239" s="11"/>
      <c r="I239" s="46">
        <f t="shared" si="18"/>
        <v>0</v>
      </c>
      <c r="J239" s="35">
        <f t="shared" si="19"/>
        <v>0</v>
      </c>
      <c r="K239" s="6">
        <f t="shared" si="20"/>
        <v>0</v>
      </c>
      <c r="L239" s="96">
        <f t="shared" si="21"/>
        <v>1065</v>
      </c>
      <c r="R239" s="74"/>
      <c r="S239" s="76"/>
    </row>
    <row r="240" spans="1:20" s="4" customFormat="1" ht="120" hidden="1" customHeight="1">
      <c r="A240" s="55"/>
      <c r="B240" s="55"/>
      <c r="C240" s="56"/>
      <c r="D240" s="60"/>
      <c r="E240" s="55"/>
      <c r="F240" s="58"/>
      <c r="G240" s="41">
        <f t="shared" si="22"/>
        <v>0</v>
      </c>
      <c r="H240" s="11"/>
      <c r="I240" s="46">
        <f t="shared" si="18"/>
        <v>0</v>
      </c>
      <c r="J240" s="35">
        <f t="shared" si="19"/>
        <v>0</v>
      </c>
      <c r="K240" s="6">
        <f t="shared" si="20"/>
        <v>0</v>
      </c>
      <c r="L240" s="96">
        <f t="shared" si="21"/>
        <v>1065</v>
      </c>
      <c r="P240" s="2"/>
      <c r="Q240" s="2"/>
      <c r="R240" s="7"/>
      <c r="S240" s="76"/>
      <c r="T240" s="76"/>
    </row>
    <row r="241" spans="1:25" s="4" customFormat="1" ht="139.5" hidden="1" customHeight="1">
      <c r="A241" s="55"/>
      <c r="B241" s="55"/>
      <c r="C241" s="56"/>
      <c r="D241" s="83"/>
      <c r="E241" s="55"/>
      <c r="F241" s="58"/>
      <c r="G241" s="41">
        <f t="shared" si="22"/>
        <v>0</v>
      </c>
      <c r="H241" s="11"/>
      <c r="I241" s="46">
        <f t="shared" si="18"/>
        <v>0</v>
      </c>
      <c r="J241" s="35">
        <f t="shared" si="19"/>
        <v>0</v>
      </c>
      <c r="K241" s="6">
        <f t="shared" si="20"/>
        <v>0</v>
      </c>
      <c r="L241" s="96">
        <f t="shared" si="21"/>
        <v>1065</v>
      </c>
      <c r="P241" s="2"/>
      <c r="Q241" s="2"/>
      <c r="R241" s="7"/>
      <c r="S241" s="76"/>
      <c r="T241" s="76"/>
    </row>
    <row r="242" spans="1:25" s="4" customFormat="1" ht="139.5" hidden="1" customHeight="1">
      <c r="A242" s="55"/>
      <c r="B242" s="55"/>
      <c r="C242" s="56"/>
      <c r="D242" s="84"/>
      <c r="E242" s="55"/>
      <c r="F242" s="58"/>
      <c r="G242" s="41">
        <f t="shared" si="22"/>
        <v>0</v>
      </c>
      <c r="H242" s="11"/>
      <c r="I242" s="46">
        <f t="shared" si="18"/>
        <v>0</v>
      </c>
      <c r="J242" s="35">
        <f t="shared" si="19"/>
        <v>0</v>
      </c>
      <c r="K242" s="6">
        <f t="shared" si="20"/>
        <v>0</v>
      </c>
      <c r="L242" s="96">
        <f t="shared" si="21"/>
        <v>1065</v>
      </c>
      <c r="P242" s="2"/>
      <c r="Q242" s="2"/>
      <c r="R242" s="7"/>
      <c r="S242" s="76"/>
      <c r="T242" s="76"/>
      <c r="U242" s="76"/>
      <c r="V242" s="76"/>
      <c r="W242" s="76"/>
    </row>
    <row r="243" spans="1:25" s="4" customFormat="1" ht="127.5" hidden="1" customHeight="1">
      <c r="A243" s="55"/>
      <c r="B243" s="55"/>
      <c r="C243" s="56"/>
      <c r="D243" s="64"/>
      <c r="E243" s="55"/>
      <c r="F243" s="58"/>
      <c r="G243" s="41">
        <f t="shared" si="22"/>
        <v>0</v>
      </c>
      <c r="H243" s="11"/>
      <c r="I243" s="46">
        <f t="shared" si="18"/>
        <v>0</v>
      </c>
      <c r="J243" s="35">
        <f t="shared" si="19"/>
        <v>0</v>
      </c>
      <c r="K243" s="6">
        <f t="shared" si="20"/>
        <v>0</v>
      </c>
      <c r="L243" s="96">
        <f t="shared" si="21"/>
        <v>1065</v>
      </c>
      <c r="N243"/>
      <c r="O243"/>
      <c r="P243" s="2"/>
      <c r="Q243" s="2"/>
      <c r="R243" s="7"/>
      <c r="S243" s="76"/>
      <c r="T243" s="76"/>
      <c r="U243" s="76"/>
      <c r="V243" s="76"/>
      <c r="W243" s="76"/>
    </row>
    <row r="244" spans="1:25" s="4" customFormat="1" ht="149.25" hidden="1" customHeight="1">
      <c r="A244" s="55"/>
      <c r="B244" s="55"/>
      <c r="C244" s="56"/>
      <c r="D244" s="62"/>
      <c r="E244" s="55"/>
      <c r="F244" s="58"/>
      <c r="G244" s="41">
        <f t="shared" si="22"/>
        <v>0</v>
      </c>
      <c r="H244" s="11"/>
      <c r="I244" s="46">
        <f t="shared" si="18"/>
        <v>0</v>
      </c>
      <c r="J244" s="35">
        <f t="shared" si="19"/>
        <v>0</v>
      </c>
      <c r="K244" s="6">
        <f t="shared" si="20"/>
        <v>0</v>
      </c>
      <c r="L244" s="96">
        <f t="shared" si="21"/>
        <v>1065</v>
      </c>
      <c r="N244"/>
      <c r="O244"/>
      <c r="P244" s="2"/>
      <c r="Q244" s="2"/>
      <c r="R244" s="7"/>
      <c r="S244" s="76"/>
      <c r="T244" s="76"/>
      <c r="U244" s="76"/>
      <c r="V244" s="76"/>
      <c r="W244" s="76"/>
    </row>
    <row r="245" spans="1:25" s="4" customFormat="1" ht="149.25" hidden="1" customHeight="1">
      <c r="A245" s="55"/>
      <c r="B245" s="55"/>
      <c r="C245" s="56"/>
      <c r="D245" s="65"/>
      <c r="E245" s="55"/>
      <c r="F245" s="58"/>
      <c r="G245" s="41">
        <f t="shared" si="22"/>
        <v>0</v>
      </c>
      <c r="H245" s="11"/>
      <c r="I245" s="46">
        <f t="shared" si="18"/>
        <v>0</v>
      </c>
      <c r="J245" s="35">
        <f t="shared" si="19"/>
        <v>0</v>
      </c>
      <c r="K245" s="6">
        <f t="shared" si="20"/>
        <v>0</v>
      </c>
      <c r="L245" s="96">
        <f t="shared" si="21"/>
        <v>1065</v>
      </c>
      <c r="N245"/>
      <c r="O245" s="76"/>
      <c r="Q245" s="2"/>
      <c r="R245" s="7"/>
      <c r="S245" s="76"/>
      <c r="T245" s="76"/>
      <c r="U245" s="76"/>
      <c r="V245" s="76"/>
      <c r="W245" s="76"/>
    </row>
    <row r="246" spans="1:25" s="4" customFormat="1" ht="149.25" hidden="1" customHeight="1">
      <c r="A246" s="55"/>
      <c r="B246" s="55"/>
      <c r="C246" s="56"/>
      <c r="D246" s="60"/>
      <c r="E246" s="55"/>
      <c r="F246" s="58"/>
      <c r="G246" s="41">
        <f t="shared" si="22"/>
        <v>0</v>
      </c>
      <c r="H246" s="11"/>
      <c r="I246" s="46">
        <f t="shared" si="18"/>
        <v>0</v>
      </c>
      <c r="J246" s="35">
        <f t="shared" si="19"/>
        <v>0</v>
      </c>
      <c r="K246" s="6">
        <f t="shared" si="20"/>
        <v>0</v>
      </c>
      <c r="L246" s="96">
        <f t="shared" si="21"/>
        <v>1065</v>
      </c>
      <c r="N246"/>
      <c r="O246" s="76"/>
      <c r="Q246" s="2"/>
      <c r="R246" s="7"/>
      <c r="S246" s="76"/>
      <c r="T246" s="76"/>
      <c r="U246" s="76"/>
      <c r="V246" s="76"/>
      <c r="W246" s="76"/>
    </row>
    <row r="247" spans="1:25" s="4" customFormat="1" ht="149.25" hidden="1" customHeight="1">
      <c r="A247" s="55"/>
      <c r="B247" s="55"/>
      <c r="C247" s="56"/>
      <c r="D247" s="60"/>
      <c r="E247" s="55"/>
      <c r="F247" s="58"/>
      <c r="G247" s="41">
        <f t="shared" si="22"/>
        <v>0</v>
      </c>
      <c r="H247" s="11"/>
      <c r="I247" s="46">
        <f t="shared" si="18"/>
        <v>0</v>
      </c>
      <c r="J247" s="35">
        <f t="shared" si="19"/>
        <v>0</v>
      </c>
      <c r="K247" s="6">
        <f t="shared" si="20"/>
        <v>0</v>
      </c>
      <c r="L247" s="96">
        <f t="shared" si="21"/>
        <v>1065</v>
      </c>
      <c r="N247"/>
      <c r="O247" s="76"/>
      <c r="P247" s="7"/>
    </row>
    <row r="248" spans="1:25" s="4" customFormat="1" ht="149.25" hidden="1" customHeight="1">
      <c r="A248" s="55"/>
      <c r="B248" s="55"/>
      <c r="C248" s="56"/>
      <c r="D248" s="60"/>
      <c r="E248" s="55"/>
      <c r="F248" s="58"/>
      <c r="G248" s="41">
        <f t="shared" si="22"/>
        <v>0</v>
      </c>
      <c r="H248" s="11"/>
      <c r="I248" s="46">
        <f t="shared" si="18"/>
        <v>0</v>
      </c>
      <c r="J248" s="35">
        <f t="shared" si="19"/>
        <v>0</v>
      </c>
      <c r="K248" s="6">
        <f t="shared" si="20"/>
        <v>0</v>
      </c>
      <c r="L248" s="96">
        <f t="shared" si="21"/>
        <v>1065</v>
      </c>
      <c r="N248"/>
      <c r="O248"/>
      <c r="P248" s="7"/>
    </row>
    <row r="249" spans="1:25" s="76" customFormat="1" ht="149.25" hidden="1" customHeight="1">
      <c r="A249" s="55"/>
      <c r="B249" s="55"/>
      <c r="C249" s="56"/>
      <c r="D249" s="60"/>
      <c r="E249" s="55"/>
      <c r="F249" s="58"/>
      <c r="G249" s="41">
        <f t="shared" si="22"/>
        <v>0</v>
      </c>
      <c r="H249" s="11"/>
      <c r="I249" s="46">
        <f t="shared" si="18"/>
        <v>0</v>
      </c>
      <c r="J249" s="35">
        <f t="shared" si="19"/>
        <v>0</v>
      </c>
      <c r="K249" s="6">
        <f t="shared" si="20"/>
        <v>0</v>
      </c>
      <c r="L249" s="96">
        <f t="shared" si="21"/>
        <v>1065</v>
      </c>
      <c r="N249"/>
      <c r="O249"/>
      <c r="P249" s="7"/>
      <c r="V249" s="4"/>
      <c r="W249" s="4"/>
      <c r="X249" s="4"/>
      <c r="Y249" s="4"/>
    </row>
    <row r="250" spans="1:25" s="76" customFormat="1" ht="149.25" hidden="1" customHeight="1">
      <c r="A250" s="55"/>
      <c r="B250" s="55"/>
      <c r="C250" s="56"/>
      <c r="D250" s="83"/>
      <c r="E250" s="55"/>
      <c r="F250" s="58"/>
      <c r="G250" s="41">
        <f t="shared" si="22"/>
        <v>0</v>
      </c>
      <c r="H250" s="11"/>
      <c r="I250" s="46">
        <f t="shared" si="18"/>
        <v>0</v>
      </c>
      <c r="J250" s="35">
        <f t="shared" si="19"/>
        <v>0</v>
      </c>
      <c r="K250" s="6">
        <f t="shared" si="20"/>
        <v>0</v>
      </c>
      <c r="L250" s="96">
        <f t="shared" si="21"/>
        <v>1065</v>
      </c>
      <c r="N250"/>
      <c r="O250"/>
      <c r="P250" s="7"/>
      <c r="V250" s="4"/>
      <c r="W250" s="4"/>
      <c r="X250" s="4"/>
      <c r="Y250" s="4"/>
    </row>
    <row r="251" spans="1:25" s="76" customFormat="1" ht="149.25" hidden="1" customHeight="1">
      <c r="A251" s="55"/>
      <c r="B251" s="55"/>
      <c r="C251" s="59"/>
      <c r="D251" s="60"/>
      <c r="E251" s="55"/>
      <c r="F251" s="58"/>
      <c r="G251" s="41">
        <f t="shared" si="22"/>
        <v>0</v>
      </c>
      <c r="H251" s="11"/>
      <c r="I251" s="46">
        <f t="shared" si="18"/>
        <v>0</v>
      </c>
      <c r="J251" s="35">
        <f t="shared" si="19"/>
        <v>0</v>
      </c>
      <c r="K251" s="6">
        <f t="shared" si="20"/>
        <v>0</v>
      </c>
      <c r="L251" s="96">
        <f t="shared" si="21"/>
        <v>1065</v>
      </c>
      <c r="N251"/>
      <c r="O251"/>
      <c r="P251" s="2"/>
      <c r="V251" s="4"/>
      <c r="W251" s="4"/>
      <c r="X251" s="4"/>
      <c r="Y251" s="4"/>
    </row>
    <row r="252" spans="1:25" s="76" customFormat="1" ht="149.25" hidden="1" customHeight="1">
      <c r="A252" s="55"/>
      <c r="B252" s="55"/>
      <c r="C252" s="59"/>
      <c r="D252" s="60"/>
      <c r="E252" s="55"/>
      <c r="F252" s="58"/>
      <c r="G252" s="41">
        <f t="shared" si="22"/>
        <v>0</v>
      </c>
      <c r="H252" s="11"/>
      <c r="I252" s="46">
        <f t="shared" si="18"/>
        <v>0</v>
      </c>
      <c r="J252" s="35">
        <f t="shared" si="19"/>
        <v>0</v>
      </c>
      <c r="K252" s="6">
        <f t="shared" si="20"/>
        <v>0</v>
      </c>
      <c r="L252" s="96">
        <f t="shared" si="21"/>
        <v>1065</v>
      </c>
      <c r="N252"/>
      <c r="O252"/>
      <c r="P252"/>
      <c r="Q252" s="2"/>
    </row>
    <row r="253" spans="1:25" s="76" customFormat="1" ht="149.25" hidden="1" customHeight="1">
      <c r="A253" s="58"/>
      <c r="B253" s="55"/>
      <c r="C253" s="59"/>
      <c r="D253" s="60"/>
      <c r="E253" s="55"/>
      <c r="F253" s="58"/>
      <c r="G253" s="41">
        <f t="shared" si="22"/>
        <v>0</v>
      </c>
      <c r="H253" s="11"/>
      <c r="I253" s="46">
        <f t="shared" si="18"/>
        <v>0</v>
      </c>
      <c r="J253" s="35">
        <f t="shared" si="19"/>
        <v>0</v>
      </c>
      <c r="K253" s="6">
        <f t="shared" si="20"/>
        <v>0</v>
      </c>
      <c r="L253" s="96">
        <f t="shared" si="21"/>
        <v>1065</v>
      </c>
      <c r="P253"/>
      <c r="Q253"/>
    </row>
    <row r="254" spans="1:25" s="76" customFormat="1" ht="149.25" hidden="1" customHeight="1">
      <c r="A254" s="55"/>
      <c r="B254" s="55"/>
      <c r="C254" s="59"/>
      <c r="D254" s="57"/>
      <c r="E254" s="55"/>
      <c r="F254" s="58"/>
      <c r="G254" s="41">
        <f t="shared" si="22"/>
        <v>0</v>
      </c>
      <c r="H254" s="11"/>
      <c r="I254" s="46">
        <f t="shared" si="18"/>
        <v>0</v>
      </c>
      <c r="J254" s="35">
        <f t="shared" si="19"/>
        <v>0</v>
      </c>
      <c r="K254" s="6">
        <f t="shared" si="20"/>
        <v>0</v>
      </c>
      <c r="L254" s="96">
        <f t="shared" si="21"/>
        <v>1065</v>
      </c>
      <c r="P254"/>
      <c r="Q254"/>
    </row>
    <row r="255" spans="1:25" s="76" customFormat="1" ht="149.25" hidden="1" customHeight="1">
      <c r="A255" s="55"/>
      <c r="B255" s="55"/>
      <c r="C255" s="59"/>
      <c r="D255" s="75"/>
      <c r="E255" s="55"/>
      <c r="F255" s="58"/>
      <c r="G255" s="41">
        <f t="shared" si="22"/>
        <v>0</v>
      </c>
      <c r="H255" s="11"/>
      <c r="I255" s="46">
        <f t="shared" si="18"/>
        <v>0</v>
      </c>
      <c r="J255" s="35">
        <f t="shared" si="19"/>
        <v>0</v>
      </c>
      <c r="K255" s="6">
        <f t="shared" si="20"/>
        <v>0</v>
      </c>
      <c r="L255" s="96">
        <f t="shared" si="21"/>
        <v>1065</v>
      </c>
      <c r="P255"/>
      <c r="Q255"/>
    </row>
    <row r="256" spans="1:25" s="76" customFormat="1" ht="149.25" hidden="1" customHeight="1">
      <c r="A256" s="55"/>
      <c r="B256" s="55"/>
      <c r="C256" s="59"/>
      <c r="D256" s="60"/>
      <c r="E256" s="55"/>
      <c r="F256" s="58"/>
      <c r="G256" s="41">
        <f t="shared" si="22"/>
        <v>0</v>
      </c>
      <c r="H256" s="11"/>
      <c r="I256" s="46">
        <f t="shared" si="18"/>
        <v>0</v>
      </c>
      <c r="J256" s="35">
        <f t="shared" si="19"/>
        <v>0</v>
      </c>
      <c r="K256" s="6">
        <f t="shared" si="20"/>
        <v>0</v>
      </c>
      <c r="L256" s="96">
        <f t="shared" si="21"/>
        <v>1065</v>
      </c>
      <c r="P256"/>
      <c r="Q256"/>
      <c r="R256" s="7"/>
      <c r="S256" s="74"/>
      <c r="T256" s="74"/>
    </row>
    <row r="257" spans="1:23" s="76" customFormat="1" ht="111.75" hidden="1" customHeight="1">
      <c r="A257" s="55"/>
      <c r="B257" s="55"/>
      <c r="C257" s="59"/>
      <c r="D257" s="61"/>
      <c r="E257" s="55"/>
      <c r="F257" s="58"/>
      <c r="G257" s="41">
        <f t="shared" si="22"/>
        <v>0</v>
      </c>
      <c r="H257" s="11"/>
      <c r="I257" s="46">
        <f t="shared" si="18"/>
        <v>0</v>
      </c>
      <c r="J257" s="35">
        <f t="shared" si="19"/>
        <v>0</v>
      </c>
      <c r="K257" s="6">
        <f t="shared" si="20"/>
        <v>0</v>
      </c>
      <c r="L257" s="96">
        <f t="shared" si="21"/>
        <v>1065</v>
      </c>
      <c r="P257"/>
      <c r="Q257"/>
      <c r="R257" s="7"/>
      <c r="S257" s="74"/>
      <c r="T257" s="74"/>
    </row>
    <row r="258" spans="1:23" s="76" customFormat="1" ht="111.75" hidden="1" customHeight="1">
      <c r="A258" s="55"/>
      <c r="B258" s="55"/>
      <c r="C258" s="59"/>
      <c r="D258" s="62"/>
      <c r="E258" s="55"/>
      <c r="F258" s="58"/>
      <c r="G258" s="41">
        <f t="shared" si="22"/>
        <v>0</v>
      </c>
      <c r="H258" s="11"/>
      <c r="I258" s="46">
        <f t="shared" si="18"/>
        <v>0</v>
      </c>
      <c r="J258" s="35">
        <f t="shared" si="19"/>
        <v>0</v>
      </c>
      <c r="K258" s="6">
        <f t="shared" si="20"/>
        <v>0</v>
      </c>
      <c r="L258" s="96">
        <f t="shared" si="21"/>
        <v>1065</v>
      </c>
      <c r="P258"/>
      <c r="Q258"/>
      <c r="R258" s="7"/>
      <c r="S258" s="74"/>
      <c r="T258" s="74"/>
      <c r="U258" s="74"/>
      <c r="V258" s="74"/>
      <c r="W258" s="74"/>
    </row>
    <row r="259" spans="1:23" s="76" customFormat="1" ht="111.75" hidden="1" customHeight="1">
      <c r="A259" s="55"/>
      <c r="B259" s="55"/>
      <c r="C259" s="59"/>
      <c r="D259" s="62"/>
      <c r="E259" s="55"/>
      <c r="F259" s="58"/>
      <c r="G259" s="41">
        <f t="shared" si="22"/>
        <v>0</v>
      </c>
      <c r="H259" s="11"/>
      <c r="I259" s="46">
        <f t="shared" si="18"/>
        <v>0</v>
      </c>
      <c r="J259" s="35">
        <f t="shared" si="19"/>
        <v>0</v>
      </c>
      <c r="K259" s="6">
        <f t="shared" si="20"/>
        <v>0</v>
      </c>
      <c r="L259" s="96">
        <f t="shared" si="21"/>
        <v>1065</v>
      </c>
      <c r="P259"/>
      <c r="Q259"/>
      <c r="R259" s="7"/>
      <c r="S259" s="74"/>
      <c r="T259" s="74"/>
      <c r="U259" s="74"/>
      <c r="V259" s="74"/>
      <c r="W259" s="74"/>
    </row>
    <row r="260" spans="1:23" s="76" customFormat="1" ht="111.75" hidden="1" customHeight="1">
      <c r="A260" s="55"/>
      <c r="B260" s="55"/>
      <c r="C260" s="59"/>
      <c r="D260" s="64"/>
      <c r="E260" s="55"/>
      <c r="F260" s="58"/>
      <c r="G260" s="41">
        <f t="shared" si="22"/>
        <v>0</v>
      </c>
      <c r="H260" s="11"/>
      <c r="I260" s="46">
        <f t="shared" si="18"/>
        <v>0</v>
      </c>
      <c r="J260" s="35">
        <f t="shared" si="19"/>
        <v>0</v>
      </c>
      <c r="K260" s="6">
        <f t="shared" si="20"/>
        <v>0</v>
      </c>
      <c r="L260" s="96">
        <f t="shared" si="21"/>
        <v>1065</v>
      </c>
      <c r="P260"/>
      <c r="Q260"/>
      <c r="R260" s="7"/>
      <c r="S260" s="74"/>
      <c r="T260" s="74"/>
      <c r="U260" s="74"/>
      <c r="V260" s="74"/>
      <c r="W260" s="74"/>
    </row>
    <row r="261" spans="1:23" s="76" customFormat="1" ht="111.75" hidden="1" customHeight="1">
      <c r="A261" s="55"/>
      <c r="B261" s="55"/>
      <c r="C261" s="56"/>
      <c r="D261" s="72"/>
      <c r="E261" s="55"/>
      <c r="F261" s="58"/>
      <c r="G261" s="41">
        <f t="shared" si="22"/>
        <v>0</v>
      </c>
      <c r="H261" s="11"/>
      <c r="I261" s="46">
        <f t="shared" si="18"/>
        <v>0</v>
      </c>
      <c r="J261" s="35">
        <f t="shared" si="19"/>
        <v>0</v>
      </c>
      <c r="K261" s="6">
        <f t="shared" si="20"/>
        <v>0</v>
      </c>
      <c r="L261" s="96">
        <f t="shared" si="21"/>
        <v>1065</v>
      </c>
      <c r="N261"/>
      <c r="Q261"/>
      <c r="R261" s="7"/>
      <c r="S261" s="7"/>
      <c r="T261" s="74"/>
      <c r="U261" s="74"/>
      <c r="V261" s="74"/>
      <c r="W261" s="74"/>
    </row>
    <row r="262" spans="1:23" s="76" customFormat="1" ht="111.75" hidden="1" customHeight="1">
      <c r="A262" s="55"/>
      <c r="B262" s="55"/>
      <c r="C262" s="56"/>
      <c r="D262" s="61"/>
      <c r="E262" s="55"/>
      <c r="F262" s="58"/>
      <c r="G262" s="41">
        <f t="shared" si="22"/>
        <v>0</v>
      </c>
      <c r="H262" s="11"/>
      <c r="I262" s="46">
        <f t="shared" si="18"/>
        <v>0</v>
      </c>
      <c r="J262" s="35">
        <f t="shared" si="19"/>
        <v>0</v>
      </c>
      <c r="K262" s="6">
        <f t="shared" si="20"/>
        <v>0</v>
      </c>
      <c r="L262" s="96">
        <f t="shared" si="21"/>
        <v>1065</v>
      </c>
      <c r="N262"/>
      <c r="Q262"/>
      <c r="R262" s="7"/>
      <c r="S262" s="7"/>
      <c r="T262" s="74"/>
      <c r="U262" s="74"/>
      <c r="V262" s="74"/>
      <c r="W262" s="74"/>
    </row>
    <row r="263" spans="1:23" s="76" customFormat="1" ht="111.75" hidden="1" customHeight="1">
      <c r="A263" s="55"/>
      <c r="B263" s="55"/>
      <c r="C263" s="56"/>
      <c r="D263" s="61"/>
      <c r="E263" s="55"/>
      <c r="F263" s="58"/>
      <c r="G263" s="41">
        <f t="shared" si="22"/>
        <v>0</v>
      </c>
      <c r="H263" s="11"/>
      <c r="I263" s="46">
        <f t="shared" si="18"/>
        <v>0</v>
      </c>
      <c r="J263" s="35">
        <f t="shared" si="19"/>
        <v>0</v>
      </c>
      <c r="K263" s="6">
        <f t="shared" si="20"/>
        <v>0</v>
      </c>
      <c r="L263" s="96">
        <f t="shared" si="21"/>
        <v>1065</v>
      </c>
      <c r="N263" s="7"/>
      <c r="Q263"/>
      <c r="R263" s="7"/>
      <c r="S263" s="7"/>
      <c r="T263" s="74"/>
      <c r="U263" s="74"/>
      <c r="V263" s="74"/>
      <c r="W263" s="74"/>
    </row>
    <row r="264" spans="1:23" s="76" customFormat="1" ht="111.75" hidden="1" customHeight="1">
      <c r="A264" s="55"/>
      <c r="B264" s="85"/>
      <c r="C264" s="56"/>
      <c r="D264" s="61"/>
      <c r="E264" s="55"/>
      <c r="F264" s="58"/>
      <c r="G264" s="41">
        <f t="shared" si="22"/>
        <v>0</v>
      </c>
      <c r="H264" s="11"/>
      <c r="I264" s="46">
        <f t="shared" si="18"/>
        <v>0</v>
      </c>
      <c r="J264" s="35">
        <f t="shared" si="19"/>
        <v>0</v>
      </c>
      <c r="K264" s="6">
        <f t="shared" si="20"/>
        <v>0</v>
      </c>
      <c r="L264" s="96">
        <f t="shared" si="21"/>
        <v>1065</v>
      </c>
      <c r="N264" s="7"/>
      <c r="Q264"/>
      <c r="R264" s="7"/>
      <c r="S264" s="7"/>
      <c r="T264" s="7"/>
      <c r="U264" s="74"/>
      <c r="V264" s="74"/>
      <c r="W264" s="74"/>
    </row>
    <row r="265" spans="1:23" s="74" customFormat="1" ht="111.75" hidden="1" customHeight="1">
      <c r="A265" s="86"/>
      <c r="B265" s="55"/>
      <c r="C265" s="56"/>
      <c r="D265" s="62"/>
      <c r="E265" s="55"/>
      <c r="F265" s="58"/>
      <c r="G265" s="41">
        <f t="shared" si="22"/>
        <v>0</v>
      </c>
      <c r="H265" s="11"/>
      <c r="I265" s="46">
        <f t="shared" si="18"/>
        <v>0</v>
      </c>
      <c r="J265" s="35">
        <f t="shared" si="19"/>
        <v>0</v>
      </c>
      <c r="K265" s="6">
        <f t="shared" si="20"/>
        <v>0</v>
      </c>
      <c r="L265" s="96">
        <f t="shared" si="21"/>
        <v>1065</v>
      </c>
      <c r="N265" s="7"/>
      <c r="Q265"/>
      <c r="R265" s="7"/>
      <c r="S265" s="7"/>
      <c r="T265" s="7"/>
    </row>
    <row r="266" spans="1:23" s="74" customFormat="1" ht="111.75" hidden="1" customHeight="1">
      <c r="A266" s="86"/>
      <c r="B266" s="55"/>
      <c r="C266" s="56"/>
      <c r="D266" s="62"/>
      <c r="E266" s="55"/>
      <c r="F266" s="58"/>
      <c r="G266" s="41">
        <f t="shared" si="22"/>
        <v>0</v>
      </c>
      <c r="H266" s="11"/>
      <c r="I266" s="46">
        <f t="shared" si="18"/>
        <v>0</v>
      </c>
      <c r="J266" s="35">
        <f t="shared" si="19"/>
        <v>0</v>
      </c>
      <c r="K266" s="6">
        <f t="shared" si="20"/>
        <v>0</v>
      </c>
      <c r="L266" s="96">
        <f t="shared" si="21"/>
        <v>1065</v>
      </c>
      <c r="N266" s="7"/>
      <c r="Q266"/>
      <c r="R266" s="7"/>
      <c r="S266" s="7"/>
      <c r="T266" s="7"/>
      <c r="U266" s="7"/>
      <c r="V266" s="7"/>
      <c r="W266" s="7"/>
    </row>
    <row r="267" spans="1:23" s="74" customFormat="1" ht="111.75" hidden="1" customHeight="1">
      <c r="A267" s="86"/>
      <c r="B267" s="55"/>
      <c r="C267" s="56"/>
      <c r="D267" s="62"/>
      <c r="E267" s="55"/>
      <c r="F267" s="58"/>
      <c r="G267" s="41">
        <f t="shared" si="22"/>
        <v>0</v>
      </c>
      <c r="H267" s="11"/>
      <c r="I267" s="46">
        <f t="shared" si="18"/>
        <v>0</v>
      </c>
      <c r="J267" s="35">
        <f t="shared" si="19"/>
        <v>0</v>
      </c>
      <c r="K267" s="6">
        <f t="shared" si="20"/>
        <v>0</v>
      </c>
      <c r="L267" s="96">
        <f t="shared" si="21"/>
        <v>1065</v>
      </c>
      <c r="N267" s="7"/>
      <c r="Q267"/>
      <c r="R267" s="7"/>
      <c r="S267" s="7"/>
      <c r="T267" s="7"/>
      <c r="U267" s="7"/>
      <c r="V267" s="7"/>
      <c r="W267" s="7"/>
    </row>
    <row r="268" spans="1:23" s="74" customFormat="1" ht="111.75" hidden="1" customHeight="1">
      <c r="A268" s="86"/>
      <c r="B268" s="55"/>
      <c r="C268" s="56"/>
      <c r="D268" s="77"/>
      <c r="E268" s="55"/>
      <c r="F268" s="58"/>
      <c r="G268" s="41">
        <f t="shared" si="22"/>
        <v>0</v>
      </c>
      <c r="H268" s="11"/>
      <c r="I268" s="46">
        <f t="shared" ref="I268:I331" si="23">F268*H268</f>
        <v>0</v>
      </c>
      <c r="J268" s="35">
        <f t="shared" ref="J268:J331" si="24">G268*H268</f>
        <v>0</v>
      </c>
      <c r="K268" s="6">
        <f t="shared" ref="K268:K331" si="25">H268*E268</f>
        <v>0</v>
      </c>
      <c r="L268" s="96">
        <f t="shared" ref="L268:L331" si="26">L267</f>
        <v>1065</v>
      </c>
      <c r="N268"/>
      <c r="Q268"/>
      <c r="R268" s="7"/>
      <c r="S268" s="7"/>
      <c r="T268" s="7"/>
      <c r="U268" s="7"/>
      <c r="V268" s="7"/>
      <c r="W268" s="7"/>
    </row>
    <row r="269" spans="1:23" s="74" customFormat="1" ht="75" hidden="1" customHeight="1">
      <c r="A269" s="86"/>
      <c r="B269" s="55"/>
      <c r="C269" s="56"/>
      <c r="D269" s="61"/>
      <c r="E269" s="55"/>
      <c r="F269" s="58"/>
      <c r="G269" s="41">
        <f t="shared" si="22"/>
        <v>0</v>
      </c>
      <c r="H269" s="11"/>
      <c r="I269" s="46">
        <f t="shared" si="23"/>
        <v>0</v>
      </c>
      <c r="J269" s="35">
        <f t="shared" si="24"/>
        <v>0</v>
      </c>
      <c r="K269" s="6">
        <f t="shared" si="25"/>
        <v>0</v>
      </c>
      <c r="L269" s="96">
        <f t="shared" si="26"/>
        <v>1065</v>
      </c>
      <c r="N269"/>
      <c r="O269"/>
      <c r="P269"/>
      <c r="Q269"/>
      <c r="R269" s="7"/>
      <c r="S269" s="7"/>
      <c r="T269" s="7"/>
      <c r="U269" s="7"/>
      <c r="V269" s="7"/>
      <c r="W269" s="7"/>
    </row>
    <row r="270" spans="1:23" s="74" customFormat="1" ht="128.25" hidden="1" customHeight="1">
      <c r="A270" s="86"/>
      <c r="B270" s="55"/>
      <c r="C270" s="56"/>
      <c r="D270" s="62"/>
      <c r="E270" s="55"/>
      <c r="F270" s="58"/>
      <c r="G270" s="41">
        <f t="shared" ref="G270:G333" si="27">ROUNDUP(F270/L270,2)</f>
        <v>0</v>
      </c>
      <c r="H270" s="11"/>
      <c r="I270" s="46">
        <f t="shared" si="23"/>
        <v>0</v>
      </c>
      <c r="J270" s="35">
        <f t="shared" si="24"/>
        <v>0</v>
      </c>
      <c r="K270" s="6">
        <f t="shared" si="25"/>
        <v>0</v>
      </c>
      <c r="L270" s="96">
        <f t="shared" si="26"/>
        <v>1065</v>
      </c>
      <c r="M270"/>
      <c r="N270"/>
      <c r="O270"/>
      <c r="P270"/>
      <c r="Q270"/>
      <c r="R270" s="7"/>
      <c r="S270" s="7"/>
      <c r="T270" s="7"/>
      <c r="U270" s="7"/>
      <c r="V270" s="7"/>
      <c r="W270" s="7"/>
    </row>
    <row r="271" spans="1:23" s="74" customFormat="1" ht="128.25" hidden="1" customHeight="1">
      <c r="A271" s="86"/>
      <c r="B271" s="55"/>
      <c r="C271" s="56"/>
      <c r="D271" s="60"/>
      <c r="E271" s="55"/>
      <c r="F271" s="58"/>
      <c r="G271" s="41">
        <f t="shared" si="27"/>
        <v>0</v>
      </c>
      <c r="H271" s="11"/>
      <c r="I271" s="46">
        <f t="shared" si="23"/>
        <v>0</v>
      </c>
      <c r="J271" s="35">
        <f t="shared" si="24"/>
        <v>0</v>
      </c>
      <c r="K271" s="6">
        <f t="shared" si="25"/>
        <v>0</v>
      </c>
      <c r="L271" s="96">
        <f t="shared" si="26"/>
        <v>1065</v>
      </c>
      <c r="M271"/>
      <c r="N271"/>
      <c r="O271"/>
      <c r="P271"/>
      <c r="Q271"/>
      <c r="R271" s="7"/>
      <c r="S271" s="7"/>
      <c r="T271" s="7"/>
      <c r="U271" s="7"/>
      <c r="V271" s="7"/>
      <c r="W271" s="7"/>
    </row>
    <row r="272" spans="1:23" s="74" customFormat="1" ht="128.25" hidden="1" customHeight="1">
      <c r="A272" s="86"/>
      <c r="B272" s="55"/>
      <c r="C272" s="56"/>
      <c r="D272" s="62"/>
      <c r="E272" s="55"/>
      <c r="F272" s="58"/>
      <c r="G272" s="41">
        <f t="shared" si="27"/>
        <v>0</v>
      </c>
      <c r="H272" s="11"/>
      <c r="I272" s="46">
        <f t="shared" si="23"/>
        <v>0</v>
      </c>
      <c r="J272" s="35">
        <f t="shared" si="24"/>
        <v>0</v>
      </c>
      <c r="K272" s="6">
        <f t="shared" si="25"/>
        <v>0</v>
      </c>
      <c r="L272" s="96">
        <f t="shared" si="26"/>
        <v>1065</v>
      </c>
      <c r="M272"/>
      <c r="N272"/>
      <c r="O272"/>
      <c r="P272"/>
      <c r="Q272"/>
      <c r="R272" s="7"/>
      <c r="S272" s="7"/>
      <c r="T272" s="7"/>
      <c r="U272" s="7"/>
      <c r="V272" s="7"/>
      <c r="W272" s="7"/>
    </row>
    <row r="273" spans="1:17" s="7" customFormat="1" ht="128.25" hidden="1" customHeight="1">
      <c r="A273" s="86"/>
      <c r="B273" s="55"/>
      <c r="C273" s="87"/>
      <c r="D273" s="62"/>
      <c r="E273" s="55"/>
      <c r="F273" s="58"/>
      <c r="G273" s="41">
        <f t="shared" si="27"/>
        <v>0</v>
      </c>
      <c r="H273" s="11"/>
      <c r="I273" s="46">
        <f t="shared" si="23"/>
        <v>0</v>
      </c>
      <c r="J273" s="35">
        <f t="shared" si="24"/>
        <v>0</v>
      </c>
      <c r="K273" s="6">
        <f t="shared" si="25"/>
        <v>0</v>
      </c>
      <c r="L273" s="96">
        <f t="shared" si="26"/>
        <v>1065</v>
      </c>
      <c r="M273"/>
      <c r="N273"/>
      <c r="O273"/>
      <c r="P273"/>
      <c r="Q273"/>
    </row>
    <row r="274" spans="1:17" s="2" customFormat="1" ht="128.25" hidden="1" customHeight="1">
      <c r="A274" s="55"/>
      <c r="B274" s="55"/>
      <c r="C274" s="56"/>
      <c r="D274" s="62"/>
      <c r="E274" s="55"/>
      <c r="F274" s="58"/>
      <c r="G274" s="41">
        <f t="shared" si="27"/>
        <v>0</v>
      </c>
      <c r="H274" s="11"/>
      <c r="I274" s="46">
        <f t="shared" si="23"/>
        <v>0</v>
      </c>
      <c r="J274" s="35">
        <f t="shared" si="24"/>
        <v>0</v>
      </c>
      <c r="K274" s="6">
        <f t="shared" si="25"/>
        <v>0</v>
      </c>
      <c r="L274" s="96">
        <f t="shared" si="26"/>
        <v>1065</v>
      </c>
      <c r="M274"/>
      <c r="N274"/>
      <c r="O274"/>
      <c r="P274"/>
      <c r="Q274"/>
    </row>
    <row r="275" spans="1:17" s="7" customFormat="1" ht="128.25" hidden="1" customHeight="1">
      <c r="A275" s="55"/>
      <c r="B275" s="55"/>
      <c r="C275" s="56"/>
      <c r="D275" s="60"/>
      <c r="E275" s="55"/>
      <c r="F275" s="58"/>
      <c r="G275" s="41">
        <f t="shared" si="27"/>
        <v>0</v>
      </c>
      <c r="H275" s="11"/>
      <c r="I275" s="46">
        <f t="shared" si="23"/>
        <v>0</v>
      </c>
      <c r="J275" s="35">
        <f t="shared" si="24"/>
        <v>0</v>
      </c>
      <c r="K275" s="6">
        <f t="shared" si="25"/>
        <v>0</v>
      </c>
      <c r="L275" s="96">
        <f t="shared" si="26"/>
        <v>1065</v>
      </c>
      <c r="M275"/>
      <c r="N275"/>
      <c r="O275"/>
      <c r="P275"/>
      <c r="Q275"/>
    </row>
    <row r="276" spans="1:17" s="7" customFormat="1" ht="128.25" hidden="1" customHeight="1">
      <c r="A276" s="55"/>
      <c r="B276" s="55"/>
      <c r="C276" s="56"/>
      <c r="D276" s="60"/>
      <c r="E276" s="55"/>
      <c r="F276" s="58"/>
      <c r="G276" s="41">
        <f t="shared" si="27"/>
        <v>0</v>
      </c>
      <c r="H276" s="11"/>
      <c r="I276" s="46">
        <f t="shared" si="23"/>
        <v>0</v>
      </c>
      <c r="J276" s="35">
        <f t="shared" si="24"/>
        <v>0</v>
      </c>
      <c r="K276" s="6">
        <f t="shared" si="25"/>
        <v>0</v>
      </c>
      <c r="L276" s="96">
        <f t="shared" si="26"/>
        <v>1065</v>
      </c>
      <c r="M276" s="2"/>
      <c r="N276"/>
      <c r="O276"/>
      <c r="P276"/>
      <c r="Q276"/>
    </row>
    <row r="277" spans="1:17" s="2" customFormat="1" ht="128.25" hidden="1" customHeight="1">
      <c r="A277" s="58"/>
      <c r="B277" s="55"/>
      <c r="C277" s="88"/>
      <c r="D277" s="60"/>
      <c r="E277" s="55"/>
      <c r="F277" s="58"/>
      <c r="G277" s="41">
        <f t="shared" si="27"/>
        <v>0</v>
      </c>
      <c r="H277" s="11"/>
      <c r="I277" s="46">
        <f t="shared" si="23"/>
        <v>0</v>
      </c>
      <c r="J277" s="35">
        <f t="shared" si="24"/>
        <v>0</v>
      </c>
      <c r="K277" s="6">
        <f t="shared" si="25"/>
        <v>0</v>
      </c>
      <c r="L277" s="96">
        <f t="shared" si="26"/>
        <v>1065</v>
      </c>
      <c r="M277"/>
      <c r="N277" s="7"/>
      <c r="O277"/>
      <c r="P277"/>
      <c r="Q277"/>
    </row>
    <row r="278" spans="1:17" s="4" customFormat="1" ht="75" hidden="1" customHeight="1">
      <c r="A278" s="54"/>
      <c r="B278" s="55"/>
      <c r="C278" s="56"/>
      <c r="D278" s="57"/>
      <c r="E278" s="55"/>
      <c r="F278" s="58"/>
      <c r="G278" s="41">
        <f t="shared" si="27"/>
        <v>0</v>
      </c>
      <c r="H278" s="11"/>
      <c r="I278" s="46">
        <f t="shared" si="23"/>
        <v>0</v>
      </c>
      <c r="J278" s="35">
        <f t="shared" si="24"/>
        <v>0</v>
      </c>
      <c r="K278" s="6">
        <f t="shared" si="25"/>
        <v>0</v>
      </c>
      <c r="L278" s="96">
        <f t="shared" si="26"/>
        <v>1065</v>
      </c>
    </row>
    <row r="279" spans="1:17" s="2" customFormat="1" ht="104.25" hidden="1" customHeight="1">
      <c r="A279" s="55"/>
      <c r="B279" s="55"/>
      <c r="C279" s="56"/>
      <c r="D279" s="60"/>
      <c r="E279" s="55"/>
      <c r="F279" s="58"/>
      <c r="G279" s="41">
        <f t="shared" si="27"/>
        <v>0</v>
      </c>
      <c r="H279" s="11"/>
      <c r="I279" s="46">
        <f t="shared" si="23"/>
        <v>0</v>
      </c>
      <c r="J279" s="35">
        <f t="shared" si="24"/>
        <v>0</v>
      </c>
      <c r="K279" s="6">
        <f t="shared" si="25"/>
        <v>0</v>
      </c>
      <c r="L279" s="96">
        <f t="shared" si="26"/>
        <v>1065</v>
      </c>
      <c r="N279" s="7"/>
      <c r="O279"/>
      <c r="P279"/>
      <c r="Q279"/>
    </row>
    <row r="280" spans="1:17" s="2" customFormat="1" ht="104.25" hidden="1" customHeight="1">
      <c r="A280" s="55"/>
      <c r="B280" s="55"/>
      <c r="C280" s="56"/>
      <c r="D280" s="60"/>
      <c r="E280" s="55"/>
      <c r="F280" s="58"/>
      <c r="G280" s="41">
        <f t="shared" si="27"/>
        <v>0</v>
      </c>
      <c r="H280" s="11"/>
      <c r="I280" s="46">
        <f t="shared" si="23"/>
        <v>0</v>
      </c>
      <c r="J280" s="35">
        <f t="shared" si="24"/>
        <v>0</v>
      </c>
      <c r="K280" s="6">
        <f t="shared" si="25"/>
        <v>0</v>
      </c>
      <c r="L280" s="96">
        <f t="shared" si="26"/>
        <v>1065</v>
      </c>
      <c r="N280"/>
      <c r="O280" s="7"/>
      <c r="P280"/>
      <c r="Q280"/>
    </row>
    <row r="281" spans="1:17" s="7" customFormat="1" ht="104.25" hidden="1" customHeight="1">
      <c r="A281" s="55"/>
      <c r="B281" s="55"/>
      <c r="C281" s="56"/>
      <c r="D281" s="60"/>
      <c r="E281" s="55"/>
      <c r="F281" s="58"/>
      <c r="G281" s="41">
        <f t="shared" si="27"/>
        <v>0</v>
      </c>
      <c r="H281" s="11"/>
      <c r="I281" s="46">
        <f t="shared" si="23"/>
        <v>0</v>
      </c>
      <c r="J281" s="35">
        <f t="shared" si="24"/>
        <v>0</v>
      </c>
      <c r="K281" s="6">
        <f t="shared" si="25"/>
        <v>0</v>
      </c>
      <c r="L281" s="96">
        <f t="shared" si="26"/>
        <v>1065</v>
      </c>
      <c r="M281"/>
      <c r="N281"/>
      <c r="P281"/>
      <c r="Q281"/>
    </row>
    <row r="282" spans="1:17" s="7" customFormat="1" ht="104.25" hidden="1" customHeight="1">
      <c r="A282" s="55"/>
      <c r="B282" s="55"/>
      <c r="C282" s="56"/>
      <c r="D282" s="72"/>
      <c r="E282" s="55"/>
      <c r="F282" s="58"/>
      <c r="G282" s="41">
        <f t="shared" si="27"/>
        <v>0</v>
      </c>
      <c r="H282" s="11"/>
      <c r="I282" s="46">
        <f t="shared" si="23"/>
        <v>0</v>
      </c>
      <c r="J282" s="35">
        <f t="shared" si="24"/>
        <v>0</v>
      </c>
      <c r="K282" s="6">
        <f t="shared" si="25"/>
        <v>0</v>
      </c>
      <c r="L282" s="96">
        <f t="shared" si="26"/>
        <v>1065</v>
      </c>
      <c r="M282"/>
      <c r="N282"/>
      <c r="P282"/>
      <c r="Q282"/>
    </row>
    <row r="283" spans="1:17" s="7" customFormat="1" ht="104.25" hidden="1" customHeight="1">
      <c r="A283" s="55"/>
      <c r="B283" s="55"/>
      <c r="C283" s="56"/>
      <c r="D283" s="57"/>
      <c r="E283" s="55"/>
      <c r="F283" s="58"/>
      <c r="G283" s="41">
        <f t="shared" si="27"/>
        <v>0</v>
      </c>
      <c r="H283" s="11"/>
      <c r="I283" s="46">
        <f t="shared" si="23"/>
        <v>0</v>
      </c>
      <c r="J283" s="35">
        <f t="shared" si="24"/>
        <v>0</v>
      </c>
      <c r="K283" s="6">
        <f t="shared" si="25"/>
        <v>0</v>
      </c>
      <c r="L283" s="96">
        <f t="shared" si="26"/>
        <v>1065</v>
      </c>
      <c r="M283"/>
      <c r="N283"/>
      <c r="P283"/>
      <c r="Q283"/>
    </row>
    <row r="284" spans="1:17" s="7" customFormat="1" ht="104.25" hidden="1" customHeight="1">
      <c r="A284" s="55"/>
      <c r="B284" s="55"/>
      <c r="C284" s="56"/>
      <c r="D284" s="60"/>
      <c r="E284" s="55"/>
      <c r="F284" s="58"/>
      <c r="G284" s="41">
        <f t="shared" si="27"/>
        <v>0</v>
      </c>
      <c r="H284" s="11"/>
      <c r="I284" s="46">
        <f t="shared" si="23"/>
        <v>0</v>
      </c>
      <c r="J284" s="35">
        <f t="shared" si="24"/>
        <v>0</v>
      </c>
      <c r="K284" s="6">
        <f t="shared" si="25"/>
        <v>0</v>
      </c>
      <c r="L284" s="96">
        <f t="shared" si="26"/>
        <v>1065</v>
      </c>
      <c r="M284"/>
      <c r="N284"/>
      <c r="P284"/>
      <c r="Q284"/>
    </row>
    <row r="285" spans="1:17" s="7" customFormat="1" ht="104.25" hidden="1" customHeight="1">
      <c r="A285" s="55"/>
      <c r="B285" s="55"/>
      <c r="C285" s="56"/>
      <c r="D285" s="60"/>
      <c r="E285" s="55"/>
      <c r="F285" s="58"/>
      <c r="G285" s="41">
        <f t="shared" si="27"/>
        <v>0</v>
      </c>
      <c r="H285" s="11"/>
      <c r="I285" s="46">
        <f t="shared" si="23"/>
        <v>0</v>
      </c>
      <c r="J285" s="35">
        <f t="shared" si="24"/>
        <v>0</v>
      </c>
      <c r="K285" s="6">
        <f t="shared" si="25"/>
        <v>0</v>
      </c>
      <c r="L285" s="96">
        <f t="shared" si="26"/>
        <v>1065</v>
      </c>
      <c r="N285"/>
      <c r="O285"/>
      <c r="P285"/>
      <c r="Q285"/>
    </row>
    <row r="286" spans="1:17" s="7" customFormat="1" ht="104.25" hidden="1" customHeight="1">
      <c r="A286" s="55"/>
      <c r="B286" s="55"/>
      <c r="C286" s="56"/>
      <c r="D286" s="60"/>
      <c r="E286" s="55"/>
      <c r="F286" s="58"/>
      <c r="G286" s="41">
        <f t="shared" si="27"/>
        <v>0</v>
      </c>
      <c r="H286" s="11"/>
      <c r="I286" s="46">
        <f t="shared" si="23"/>
        <v>0</v>
      </c>
      <c r="J286" s="35">
        <f t="shared" si="24"/>
        <v>0</v>
      </c>
      <c r="K286" s="6">
        <f t="shared" si="25"/>
        <v>0</v>
      </c>
      <c r="L286" s="96">
        <f t="shared" si="26"/>
        <v>1065</v>
      </c>
      <c r="N286"/>
      <c r="O286"/>
      <c r="P286"/>
      <c r="Q286"/>
    </row>
    <row r="287" spans="1:17" s="7" customFormat="1" ht="104.25" hidden="1" customHeight="1">
      <c r="A287" s="55"/>
      <c r="B287" s="55"/>
      <c r="C287" s="56"/>
      <c r="D287" s="60"/>
      <c r="E287" s="55"/>
      <c r="F287" s="58"/>
      <c r="G287" s="41">
        <f t="shared" si="27"/>
        <v>0</v>
      </c>
      <c r="H287" s="11"/>
      <c r="I287" s="46">
        <f t="shared" si="23"/>
        <v>0</v>
      </c>
      <c r="J287" s="35">
        <f t="shared" si="24"/>
        <v>0</v>
      </c>
      <c r="K287" s="6">
        <f t="shared" si="25"/>
        <v>0</v>
      </c>
      <c r="L287" s="96">
        <f t="shared" si="26"/>
        <v>1065</v>
      </c>
      <c r="N287"/>
      <c r="O287"/>
      <c r="P287"/>
      <c r="Q287"/>
    </row>
    <row r="288" spans="1:17" s="7" customFormat="1" ht="104.25" hidden="1" customHeight="1">
      <c r="A288" s="79"/>
      <c r="B288" s="81"/>
      <c r="C288" s="59"/>
      <c r="D288" s="60"/>
      <c r="E288" s="55"/>
      <c r="F288" s="58"/>
      <c r="G288" s="41">
        <f t="shared" si="27"/>
        <v>0</v>
      </c>
      <c r="H288" s="11"/>
      <c r="I288" s="46">
        <f t="shared" si="23"/>
        <v>0</v>
      </c>
      <c r="J288" s="35">
        <f t="shared" si="24"/>
        <v>0</v>
      </c>
      <c r="K288" s="6">
        <f t="shared" si="25"/>
        <v>0</v>
      </c>
      <c r="L288" s="96">
        <f t="shared" si="26"/>
        <v>1065</v>
      </c>
      <c r="N288"/>
      <c r="O288"/>
      <c r="P288"/>
      <c r="Q288"/>
    </row>
    <row r="289" spans="1:17" s="7" customFormat="1" ht="104.25" hidden="1" customHeight="1">
      <c r="A289" s="79"/>
      <c r="B289" s="81"/>
      <c r="C289" s="59"/>
      <c r="D289" s="57"/>
      <c r="E289" s="55"/>
      <c r="F289" s="58"/>
      <c r="G289" s="41">
        <f t="shared" si="27"/>
        <v>0</v>
      </c>
      <c r="H289" s="11"/>
      <c r="I289" s="46">
        <f t="shared" si="23"/>
        <v>0</v>
      </c>
      <c r="J289" s="35">
        <f t="shared" si="24"/>
        <v>0</v>
      </c>
      <c r="K289" s="6">
        <f t="shared" si="25"/>
        <v>0</v>
      </c>
      <c r="L289" s="96">
        <f t="shared" si="26"/>
        <v>1065</v>
      </c>
      <c r="N289"/>
      <c r="O289"/>
      <c r="P289"/>
      <c r="Q289"/>
    </row>
    <row r="290" spans="1:17" s="7" customFormat="1" ht="104.25" hidden="1" customHeight="1">
      <c r="A290" s="79"/>
      <c r="B290" s="81"/>
      <c r="C290" s="59"/>
      <c r="D290" s="65"/>
      <c r="E290" s="55"/>
      <c r="F290" s="58"/>
      <c r="G290" s="41">
        <f t="shared" si="27"/>
        <v>0</v>
      </c>
      <c r="H290" s="11"/>
      <c r="I290" s="46">
        <f t="shared" si="23"/>
        <v>0</v>
      </c>
      <c r="J290" s="35">
        <f t="shared" si="24"/>
        <v>0</v>
      </c>
      <c r="K290" s="6">
        <f t="shared" si="25"/>
        <v>0</v>
      </c>
      <c r="L290" s="96">
        <f t="shared" si="26"/>
        <v>1065</v>
      </c>
      <c r="N290"/>
      <c r="O290"/>
      <c r="P290"/>
      <c r="Q290"/>
    </row>
    <row r="291" spans="1:17" s="7" customFormat="1" ht="104.25" hidden="1" customHeight="1">
      <c r="A291" s="79"/>
      <c r="B291" s="81"/>
      <c r="C291" s="59"/>
      <c r="D291" s="60"/>
      <c r="E291" s="55"/>
      <c r="F291" s="58"/>
      <c r="G291" s="41">
        <f t="shared" si="27"/>
        <v>0</v>
      </c>
      <c r="H291" s="11"/>
      <c r="I291" s="46">
        <f t="shared" si="23"/>
        <v>0</v>
      </c>
      <c r="J291" s="35">
        <f t="shared" si="24"/>
        <v>0</v>
      </c>
      <c r="K291" s="6">
        <f t="shared" si="25"/>
        <v>0</v>
      </c>
      <c r="L291" s="96">
        <f t="shared" si="26"/>
        <v>1065</v>
      </c>
      <c r="N291"/>
      <c r="O291"/>
      <c r="P291"/>
      <c r="Q291"/>
    </row>
    <row r="292" spans="1:17" s="7" customFormat="1" ht="104.25" hidden="1" customHeight="1">
      <c r="A292" s="79"/>
      <c r="B292" s="81"/>
      <c r="C292" s="59"/>
      <c r="D292" s="65"/>
      <c r="E292" s="55"/>
      <c r="F292" s="58"/>
      <c r="G292" s="41">
        <f t="shared" si="27"/>
        <v>0</v>
      </c>
      <c r="H292" s="11"/>
      <c r="I292" s="46">
        <f t="shared" si="23"/>
        <v>0</v>
      </c>
      <c r="J292" s="35">
        <f t="shared" si="24"/>
        <v>0</v>
      </c>
      <c r="K292" s="6">
        <f t="shared" si="25"/>
        <v>0</v>
      </c>
      <c r="L292" s="96">
        <f t="shared" si="26"/>
        <v>1065</v>
      </c>
      <c r="N292"/>
      <c r="O292"/>
      <c r="P292"/>
      <c r="Q292"/>
    </row>
    <row r="293" spans="1:17" s="7" customFormat="1" ht="104.25" hidden="1" customHeight="1">
      <c r="A293" s="79"/>
      <c r="B293" s="81"/>
      <c r="C293" s="59"/>
      <c r="D293" s="64"/>
      <c r="E293" s="55"/>
      <c r="F293" s="58"/>
      <c r="G293" s="41">
        <f t="shared" si="27"/>
        <v>0</v>
      </c>
      <c r="H293" s="11"/>
      <c r="I293" s="46">
        <f t="shared" si="23"/>
        <v>0</v>
      </c>
      <c r="J293" s="35">
        <f t="shared" si="24"/>
        <v>0</v>
      </c>
      <c r="K293" s="6">
        <f t="shared" si="25"/>
        <v>0</v>
      </c>
      <c r="L293" s="96">
        <f t="shared" si="26"/>
        <v>1065</v>
      </c>
      <c r="N293"/>
      <c r="O293"/>
      <c r="P293"/>
      <c r="Q293"/>
    </row>
    <row r="294" spans="1:17" s="7" customFormat="1" ht="104.25" hidden="1" customHeight="1">
      <c r="A294" s="79"/>
      <c r="B294" s="81"/>
      <c r="C294" s="59"/>
      <c r="D294" s="64"/>
      <c r="E294" s="55"/>
      <c r="F294" s="58"/>
      <c r="G294" s="41">
        <f t="shared" si="27"/>
        <v>0</v>
      </c>
      <c r="H294" s="11"/>
      <c r="I294" s="46">
        <f t="shared" si="23"/>
        <v>0</v>
      </c>
      <c r="J294" s="35">
        <f t="shared" si="24"/>
        <v>0</v>
      </c>
      <c r="K294" s="6">
        <f t="shared" si="25"/>
        <v>0</v>
      </c>
      <c r="L294" s="96">
        <f t="shared" si="26"/>
        <v>1065</v>
      </c>
      <c r="N294"/>
      <c r="O294"/>
      <c r="P294"/>
      <c r="Q294"/>
    </row>
    <row r="295" spans="1:17" s="7" customFormat="1" ht="104.25" hidden="1" customHeight="1">
      <c r="A295" s="79"/>
      <c r="B295" s="81"/>
      <c r="C295" s="59"/>
      <c r="D295" s="61"/>
      <c r="E295" s="55"/>
      <c r="F295" s="58"/>
      <c r="G295" s="41">
        <f t="shared" si="27"/>
        <v>0</v>
      </c>
      <c r="H295" s="11"/>
      <c r="I295" s="46">
        <f t="shared" si="23"/>
        <v>0</v>
      </c>
      <c r="J295" s="35">
        <f t="shared" si="24"/>
        <v>0</v>
      </c>
      <c r="K295" s="6">
        <f t="shared" si="25"/>
        <v>0</v>
      </c>
      <c r="L295" s="96">
        <f t="shared" si="26"/>
        <v>1065</v>
      </c>
      <c r="N295"/>
      <c r="O295"/>
      <c r="P295"/>
      <c r="Q295"/>
    </row>
    <row r="296" spans="1:17" s="7" customFormat="1" ht="104.25" hidden="1" customHeight="1">
      <c r="A296" s="79"/>
      <c r="B296" s="81"/>
      <c r="C296" s="59"/>
      <c r="D296" s="63"/>
      <c r="E296" s="55"/>
      <c r="F296" s="58"/>
      <c r="G296" s="41">
        <f t="shared" si="27"/>
        <v>0</v>
      </c>
      <c r="H296" s="11"/>
      <c r="I296" s="46">
        <f t="shared" si="23"/>
        <v>0</v>
      </c>
      <c r="J296" s="35">
        <f t="shared" si="24"/>
        <v>0</v>
      </c>
      <c r="K296" s="6">
        <f t="shared" si="25"/>
        <v>0</v>
      </c>
      <c r="L296" s="96">
        <f t="shared" si="26"/>
        <v>1065</v>
      </c>
      <c r="N296"/>
      <c r="O296"/>
      <c r="P296"/>
      <c r="Q296"/>
    </row>
    <row r="297" spans="1:17" s="7" customFormat="1" ht="104.25" hidden="1" customHeight="1">
      <c r="A297" s="79"/>
      <c r="B297" s="81"/>
      <c r="C297" s="59"/>
      <c r="D297" s="64"/>
      <c r="E297" s="55"/>
      <c r="F297" s="58"/>
      <c r="G297" s="41">
        <f t="shared" si="27"/>
        <v>0</v>
      </c>
      <c r="H297" s="11"/>
      <c r="I297" s="46">
        <f t="shared" si="23"/>
        <v>0</v>
      </c>
      <c r="J297" s="35">
        <f t="shared" si="24"/>
        <v>0</v>
      </c>
      <c r="K297" s="6">
        <f t="shared" si="25"/>
        <v>0</v>
      </c>
      <c r="L297" s="96">
        <f t="shared" si="26"/>
        <v>1065</v>
      </c>
      <c r="N297"/>
      <c r="O297"/>
      <c r="P297"/>
      <c r="Q297"/>
    </row>
    <row r="298" spans="1:17" s="7" customFormat="1" ht="104.25" hidden="1" customHeight="1">
      <c r="A298" s="79"/>
      <c r="B298" s="81"/>
      <c r="C298" s="59"/>
      <c r="D298" s="61"/>
      <c r="E298" s="55"/>
      <c r="F298" s="58"/>
      <c r="G298" s="41">
        <f t="shared" si="27"/>
        <v>0</v>
      </c>
      <c r="H298" s="11"/>
      <c r="I298" s="46">
        <f t="shared" si="23"/>
        <v>0</v>
      </c>
      <c r="J298" s="35">
        <f t="shared" si="24"/>
        <v>0</v>
      </c>
      <c r="K298" s="6">
        <f t="shared" si="25"/>
        <v>0</v>
      </c>
      <c r="L298" s="96">
        <f t="shared" si="26"/>
        <v>1065</v>
      </c>
      <c r="N298"/>
      <c r="O298"/>
      <c r="P298"/>
      <c r="Q298"/>
    </row>
    <row r="299" spans="1:17" s="7" customFormat="1" ht="104.25" hidden="1" customHeight="1">
      <c r="A299" s="79"/>
      <c r="B299" s="81"/>
      <c r="C299" s="59"/>
      <c r="D299" s="61"/>
      <c r="E299" s="55"/>
      <c r="F299" s="58"/>
      <c r="G299" s="41">
        <f t="shared" si="27"/>
        <v>0</v>
      </c>
      <c r="H299" s="11"/>
      <c r="I299" s="46">
        <f t="shared" si="23"/>
        <v>0</v>
      </c>
      <c r="J299" s="35">
        <f t="shared" si="24"/>
        <v>0</v>
      </c>
      <c r="K299" s="6">
        <f t="shared" si="25"/>
        <v>0</v>
      </c>
      <c r="L299" s="96">
        <f t="shared" si="26"/>
        <v>1065</v>
      </c>
      <c r="N299"/>
      <c r="O299"/>
      <c r="P299"/>
      <c r="Q299"/>
    </row>
    <row r="300" spans="1:17" s="7" customFormat="1" ht="104.25" hidden="1" customHeight="1">
      <c r="A300" s="79"/>
      <c r="B300" s="81"/>
      <c r="C300" s="59"/>
      <c r="D300" s="65"/>
      <c r="E300" s="55"/>
      <c r="F300" s="58"/>
      <c r="G300" s="41">
        <f t="shared" si="27"/>
        <v>0</v>
      </c>
      <c r="H300" s="11"/>
      <c r="I300" s="46">
        <f t="shared" si="23"/>
        <v>0</v>
      </c>
      <c r="J300" s="35">
        <f t="shared" si="24"/>
        <v>0</v>
      </c>
      <c r="K300" s="6">
        <f t="shared" si="25"/>
        <v>0</v>
      </c>
      <c r="L300" s="96">
        <f t="shared" si="26"/>
        <v>1065</v>
      </c>
      <c r="N300"/>
      <c r="O300"/>
      <c r="P300"/>
      <c r="Q300"/>
    </row>
    <row r="301" spans="1:17" s="7" customFormat="1" ht="104.25" hidden="1" customHeight="1">
      <c r="A301" s="79"/>
      <c r="B301" s="81"/>
      <c r="C301" s="59"/>
      <c r="D301" s="65"/>
      <c r="E301" s="55"/>
      <c r="F301" s="58"/>
      <c r="G301" s="41">
        <f t="shared" si="27"/>
        <v>0</v>
      </c>
      <c r="H301" s="11"/>
      <c r="I301" s="46">
        <f t="shared" si="23"/>
        <v>0</v>
      </c>
      <c r="J301" s="35">
        <f t="shared" si="24"/>
        <v>0</v>
      </c>
      <c r="K301" s="6">
        <f t="shared" si="25"/>
        <v>0</v>
      </c>
      <c r="L301" s="96">
        <f t="shared" si="26"/>
        <v>1065</v>
      </c>
      <c r="N301"/>
      <c r="O301"/>
      <c r="P301"/>
      <c r="Q301"/>
    </row>
    <row r="302" spans="1:17" s="7" customFormat="1" ht="104.25" hidden="1" customHeight="1">
      <c r="A302" s="79"/>
      <c r="B302" s="81"/>
      <c r="C302" s="59"/>
      <c r="D302" s="60"/>
      <c r="E302" s="55"/>
      <c r="F302" s="58"/>
      <c r="G302" s="41">
        <f t="shared" si="27"/>
        <v>0</v>
      </c>
      <c r="H302" s="11"/>
      <c r="I302" s="46">
        <f t="shared" si="23"/>
        <v>0</v>
      </c>
      <c r="J302" s="35">
        <f t="shared" si="24"/>
        <v>0</v>
      </c>
      <c r="K302" s="6">
        <f t="shared" si="25"/>
        <v>0</v>
      </c>
      <c r="L302" s="96">
        <f t="shared" si="26"/>
        <v>1065</v>
      </c>
      <c r="N302"/>
      <c r="O302"/>
      <c r="P302"/>
      <c r="Q302"/>
    </row>
    <row r="303" spans="1:17" s="7" customFormat="1" ht="104.25" hidden="1" customHeight="1">
      <c r="A303" s="55"/>
      <c r="B303" s="55"/>
      <c r="C303" s="56"/>
      <c r="D303" s="57"/>
      <c r="E303" s="55"/>
      <c r="F303" s="58"/>
      <c r="G303" s="41">
        <f t="shared" si="27"/>
        <v>0</v>
      </c>
      <c r="H303" s="11"/>
      <c r="I303" s="46">
        <f t="shared" si="23"/>
        <v>0</v>
      </c>
      <c r="J303" s="35">
        <f t="shared" si="24"/>
        <v>0</v>
      </c>
      <c r="K303" s="6">
        <f t="shared" si="25"/>
        <v>0</v>
      </c>
      <c r="L303" s="96">
        <f t="shared" si="26"/>
        <v>1065</v>
      </c>
      <c r="N303"/>
      <c r="O303"/>
      <c r="P303"/>
      <c r="Q303"/>
    </row>
    <row r="304" spans="1:17" s="7" customFormat="1" ht="104.25" hidden="1" customHeight="1">
      <c r="A304" s="55"/>
      <c r="B304" s="55"/>
      <c r="C304" s="56"/>
      <c r="D304" s="60"/>
      <c r="E304" s="55"/>
      <c r="F304" s="58"/>
      <c r="G304" s="41">
        <f t="shared" si="27"/>
        <v>0</v>
      </c>
      <c r="H304" s="11"/>
      <c r="I304" s="46">
        <f t="shared" si="23"/>
        <v>0</v>
      </c>
      <c r="J304" s="35">
        <f t="shared" si="24"/>
        <v>0</v>
      </c>
      <c r="K304" s="6">
        <f t="shared" si="25"/>
        <v>0</v>
      </c>
      <c r="L304" s="96">
        <f t="shared" si="26"/>
        <v>1065</v>
      </c>
      <c r="N304"/>
      <c r="O304"/>
      <c r="Q304"/>
    </row>
    <row r="305" spans="1:17" s="7" customFormat="1" ht="104.25" hidden="1" customHeight="1">
      <c r="A305" s="55"/>
      <c r="B305" s="55"/>
      <c r="C305" s="56"/>
      <c r="D305" s="60"/>
      <c r="E305" s="55"/>
      <c r="F305" s="58"/>
      <c r="G305" s="41">
        <f t="shared" si="27"/>
        <v>0</v>
      </c>
      <c r="H305" s="11"/>
      <c r="I305" s="46">
        <f t="shared" si="23"/>
        <v>0</v>
      </c>
      <c r="J305" s="35">
        <f t="shared" si="24"/>
        <v>0</v>
      </c>
      <c r="K305" s="6">
        <f t="shared" si="25"/>
        <v>0</v>
      </c>
      <c r="L305" s="96">
        <f t="shared" si="26"/>
        <v>1065</v>
      </c>
      <c r="N305"/>
      <c r="O305"/>
    </row>
    <row r="306" spans="1:17" s="7" customFormat="1" ht="104.25" hidden="1" customHeight="1">
      <c r="A306" s="55"/>
      <c r="B306" s="55"/>
      <c r="C306" s="56"/>
      <c r="D306" s="60"/>
      <c r="E306" s="55"/>
      <c r="F306" s="58"/>
      <c r="G306" s="41">
        <f t="shared" si="27"/>
        <v>0</v>
      </c>
      <c r="H306" s="11"/>
      <c r="I306" s="46">
        <f t="shared" si="23"/>
        <v>0</v>
      </c>
      <c r="J306" s="35">
        <f t="shared" si="24"/>
        <v>0</v>
      </c>
      <c r="K306" s="6">
        <f t="shared" si="25"/>
        <v>0</v>
      </c>
      <c r="L306" s="96">
        <f t="shared" si="26"/>
        <v>1065</v>
      </c>
      <c r="N306"/>
      <c r="O306"/>
    </row>
    <row r="307" spans="1:17" s="7" customFormat="1" ht="104.25" hidden="1" customHeight="1">
      <c r="A307" s="55"/>
      <c r="B307" s="55"/>
      <c r="C307" s="56"/>
      <c r="D307" s="64"/>
      <c r="E307" s="55"/>
      <c r="F307" s="58"/>
      <c r="G307" s="41">
        <f t="shared" si="27"/>
        <v>0</v>
      </c>
      <c r="H307" s="11"/>
      <c r="I307" s="46">
        <f t="shared" si="23"/>
        <v>0</v>
      </c>
      <c r="J307" s="35">
        <f t="shared" si="24"/>
        <v>0</v>
      </c>
      <c r="K307" s="6">
        <f t="shared" si="25"/>
        <v>0</v>
      </c>
      <c r="L307" s="96">
        <f t="shared" si="26"/>
        <v>1065</v>
      </c>
      <c r="N307"/>
      <c r="O307"/>
    </row>
    <row r="308" spans="1:17" s="7" customFormat="1" ht="104.25" hidden="1" customHeight="1">
      <c r="A308" s="55"/>
      <c r="B308" s="55"/>
      <c r="C308" s="56"/>
      <c r="D308" s="64"/>
      <c r="E308" s="55"/>
      <c r="F308" s="58"/>
      <c r="G308" s="41">
        <f t="shared" si="27"/>
        <v>0</v>
      </c>
      <c r="H308" s="11"/>
      <c r="I308" s="46">
        <f t="shared" si="23"/>
        <v>0</v>
      </c>
      <c r="J308" s="35">
        <f t="shared" si="24"/>
        <v>0</v>
      </c>
      <c r="K308" s="6">
        <f t="shared" si="25"/>
        <v>0</v>
      </c>
      <c r="L308" s="96">
        <f t="shared" si="26"/>
        <v>1065</v>
      </c>
      <c r="N308"/>
      <c r="O308"/>
    </row>
    <row r="309" spans="1:17" s="7" customFormat="1" ht="104.25" hidden="1" customHeight="1">
      <c r="A309" s="55"/>
      <c r="B309" s="55"/>
      <c r="C309" s="56"/>
      <c r="D309" s="60"/>
      <c r="E309" s="55"/>
      <c r="F309" s="58"/>
      <c r="G309" s="41">
        <f t="shared" si="27"/>
        <v>0</v>
      </c>
      <c r="H309" s="11"/>
      <c r="I309" s="46">
        <f t="shared" si="23"/>
        <v>0</v>
      </c>
      <c r="J309" s="35">
        <f t="shared" si="24"/>
        <v>0</v>
      </c>
      <c r="K309" s="6">
        <f t="shared" si="25"/>
        <v>0</v>
      </c>
      <c r="L309" s="96">
        <f t="shared" si="26"/>
        <v>1065</v>
      </c>
      <c r="N309"/>
      <c r="O309"/>
      <c r="P309"/>
    </row>
    <row r="310" spans="1:17" s="7" customFormat="1" ht="104.25" hidden="1" customHeight="1">
      <c r="A310" s="55"/>
      <c r="B310" s="55"/>
      <c r="C310" s="56"/>
      <c r="D310" s="65"/>
      <c r="E310" s="55"/>
      <c r="F310" s="58"/>
      <c r="G310" s="41">
        <f t="shared" si="27"/>
        <v>0</v>
      </c>
      <c r="H310" s="11"/>
      <c r="I310" s="46">
        <f t="shared" si="23"/>
        <v>0</v>
      </c>
      <c r="J310" s="35">
        <f t="shared" si="24"/>
        <v>0</v>
      </c>
      <c r="K310" s="6">
        <f t="shared" si="25"/>
        <v>0</v>
      </c>
      <c r="L310" s="96">
        <f t="shared" si="26"/>
        <v>1065</v>
      </c>
      <c r="N310"/>
      <c r="O310"/>
      <c r="P310"/>
      <c r="Q310"/>
    </row>
    <row r="311" spans="1:17" s="7" customFormat="1" ht="104.25" hidden="1" customHeight="1">
      <c r="A311" s="55"/>
      <c r="B311" s="55"/>
      <c r="C311" s="56"/>
      <c r="D311" s="61"/>
      <c r="E311" s="55"/>
      <c r="F311" s="58"/>
      <c r="G311" s="41">
        <f t="shared" si="27"/>
        <v>0</v>
      </c>
      <c r="H311" s="11"/>
      <c r="I311" s="46">
        <f t="shared" si="23"/>
        <v>0</v>
      </c>
      <c r="J311" s="35">
        <f t="shared" si="24"/>
        <v>0</v>
      </c>
      <c r="K311" s="6">
        <f t="shared" si="25"/>
        <v>0</v>
      </c>
      <c r="L311" s="96">
        <f t="shared" si="26"/>
        <v>1065</v>
      </c>
      <c r="N311"/>
      <c r="O311"/>
      <c r="P311"/>
      <c r="Q311"/>
    </row>
    <row r="312" spans="1:17" s="7" customFormat="1" ht="104.25" hidden="1" customHeight="1">
      <c r="A312" s="55"/>
      <c r="B312" s="55"/>
      <c r="C312" s="56"/>
      <c r="D312" s="64"/>
      <c r="E312" s="55"/>
      <c r="F312" s="58"/>
      <c r="G312" s="41">
        <f t="shared" si="27"/>
        <v>0</v>
      </c>
      <c r="H312" s="11"/>
      <c r="I312" s="46">
        <f t="shared" si="23"/>
        <v>0</v>
      </c>
      <c r="J312" s="35">
        <f t="shared" si="24"/>
        <v>0</v>
      </c>
      <c r="K312" s="6">
        <f t="shared" si="25"/>
        <v>0</v>
      </c>
      <c r="L312" s="96">
        <f t="shared" si="26"/>
        <v>1065</v>
      </c>
      <c r="N312"/>
      <c r="O312"/>
      <c r="P312"/>
      <c r="Q312"/>
    </row>
    <row r="313" spans="1:17" s="7" customFormat="1" ht="104.25" hidden="1" customHeight="1">
      <c r="A313" s="55"/>
      <c r="B313" s="55"/>
      <c r="C313" s="56"/>
      <c r="D313" s="62"/>
      <c r="E313" s="55"/>
      <c r="F313" s="58"/>
      <c r="G313" s="41">
        <f t="shared" si="27"/>
        <v>0</v>
      </c>
      <c r="H313" s="11"/>
      <c r="I313" s="46">
        <f t="shared" si="23"/>
        <v>0</v>
      </c>
      <c r="J313" s="35">
        <f t="shared" si="24"/>
        <v>0</v>
      </c>
      <c r="K313" s="6">
        <f t="shared" si="25"/>
        <v>0</v>
      </c>
      <c r="L313" s="96">
        <f t="shared" si="26"/>
        <v>1065</v>
      </c>
      <c r="N313"/>
      <c r="O313"/>
      <c r="P313"/>
      <c r="Q313"/>
    </row>
    <row r="314" spans="1:17" s="7" customFormat="1" ht="104.25" hidden="1" customHeight="1">
      <c r="A314" s="55"/>
      <c r="B314" s="55"/>
      <c r="C314" s="56"/>
      <c r="D314" s="64"/>
      <c r="E314" s="55"/>
      <c r="F314" s="58"/>
      <c r="G314" s="41">
        <f t="shared" si="27"/>
        <v>0</v>
      </c>
      <c r="H314" s="11"/>
      <c r="I314" s="46">
        <f t="shared" si="23"/>
        <v>0</v>
      </c>
      <c r="J314" s="35">
        <f t="shared" si="24"/>
        <v>0</v>
      </c>
      <c r="K314" s="6">
        <f t="shared" si="25"/>
        <v>0</v>
      </c>
      <c r="L314" s="96">
        <f t="shared" si="26"/>
        <v>1065</v>
      </c>
      <c r="N314"/>
      <c r="O314"/>
      <c r="P314"/>
      <c r="Q314"/>
    </row>
    <row r="315" spans="1:17" s="7" customFormat="1" ht="104.25" hidden="1" customHeight="1">
      <c r="A315" s="55"/>
      <c r="B315" s="55"/>
      <c r="C315" s="56"/>
      <c r="D315" s="61"/>
      <c r="E315" s="55"/>
      <c r="F315" s="58"/>
      <c r="G315" s="41">
        <f t="shared" si="27"/>
        <v>0</v>
      </c>
      <c r="H315" s="11"/>
      <c r="I315" s="46">
        <f t="shared" si="23"/>
        <v>0</v>
      </c>
      <c r="J315" s="35">
        <f t="shared" si="24"/>
        <v>0</v>
      </c>
      <c r="K315" s="6">
        <f t="shared" si="25"/>
        <v>0</v>
      </c>
      <c r="L315" s="96">
        <f t="shared" si="26"/>
        <v>1065</v>
      </c>
      <c r="N315"/>
      <c r="O315"/>
      <c r="P315"/>
      <c r="Q315"/>
    </row>
    <row r="316" spans="1:17" s="7" customFormat="1" ht="104.25" hidden="1" customHeight="1">
      <c r="A316" s="55"/>
      <c r="B316" s="55"/>
      <c r="C316" s="56"/>
      <c r="D316" s="64"/>
      <c r="E316" s="55"/>
      <c r="F316" s="58"/>
      <c r="G316" s="41">
        <f t="shared" si="27"/>
        <v>0</v>
      </c>
      <c r="H316" s="11"/>
      <c r="I316" s="46">
        <f t="shared" si="23"/>
        <v>0</v>
      </c>
      <c r="J316" s="35">
        <f t="shared" si="24"/>
        <v>0</v>
      </c>
      <c r="K316" s="6">
        <f t="shared" si="25"/>
        <v>0</v>
      </c>
      <c r="L316" s="96">
        <f t="shared" si="26"/>
        <v>1065</v>
      </c>
      <c r="N316"/>
      <c r="O316"/>
      <c r="P316"/>
      <c r="Q316"/>
    </row>
    <row r="317" spans="1:17" s="7" customFormat="1" ht="104.25" hidden="1" customHeight="1">
      <c r="A317" s="55"/>
      <c r="B317" s="55"/>
      <c r="C317" s="56"/>
      <c r="D317" s="63"/>
      <c r="E317" s="55"/>
      <c r="F317" s="58"/>
      <c r="G317" s="41">
        <f t="shared" si="27"/>
        <v>0</v>
      </c>
      <c r="H317" s="11"/>
      <c r="I317" s="46">
        <f t="shared" si="23"/>
        <v>0</v>
      </c>
      <c r="J317" s="35">
        <f t="shared" si="24"/>
        <v>0</v>
      </c>
      <c r="K317" s="6">
        <f t="shared" si="25"/>
        <v>0</v>
      </c>
      <c r="L317" s="96">
        <f t="shared" si="26"/>
        <v>1065</v>
      </c>
      <c r="N317"/>
      <c r="O317"/>
      <c r="P317"/>
      <c r="Q317"/>
    </row>
    <row r="318" spans="1:17" s="7" customFormat="1" ht="104.25" hidden="1" customHeight="1">
      <c r="A318" s="55"/>
      <c r="B318" s="55"/>
      <c r="C318" s="56"/>
      <c r="D318" s="61"/>
      <c r="E318" s="55"/>
      <c r="F318" s="58"/>
      <c r="G318" s="41">
        <f t="shared" si="27"/>
        <v>0</v>
      </c>
      <c r="H318" s="11"/>
      <c r="I318" s="46">
        <f t="shared" si="23"/>
        <v>0</v>
      </c>
      <c r="J318" s="35">
        <f t="shared" si="24"/>
        <v>0</v>
      </c>
      <c r="K318" s="6">
        <f t="shared" si="25"/>
        <v>0</v>
      </c>
      <c r="L318" s="96">
        <f t="shared" si="26"/>
        <v>1065</v>
      </c>
      <c r="N318"/>
      <c r="O318"/>
      <c r="P318"/>
      <c r="Q318"/>
    </row>
    <row r="319" spans="1:17" s="7" customFormat="1" ht="104.25" hidden="1" customHeight="1">
      <c r="A319" s="55"/>
      <c r="B319" s="55"/>
      <c r="C319" s="56"/>
      <c r="D319" s="89"/>
      <c r="E319" s="55"/>
      <c r="F319" s="58"/>
      <c r="G319" s="41">
        <f t="shared" si="27"/>
        <v>0</v>
      </c>
      <c r="H319" s="11"/>
      <c r="I319" s="46">
        <f t="shared" si="23"/>
        <v>0</v>
      </c>
      <c r="J319" s="35">
        <f t="shared" si="24"/>
        <v>0</v>
      </c>
      <c r="K319" s="6">
        <f t="shared" si="25"/>
        <v>0</v>
      </c>
      <c r="L319" s="96">
        <f t="shared" si="26"/>
        <v>1065</v>
      </c>
      <c r="N319"/>
      <c r="O319"/>
      <c r="P319"/>
      <c r="Q319"/>
    </row>
    <row r="320" spans="1:17" s="2" customFormat="1" ht="104.25" hidden="1" customHeight="1">
      <c r="A320" s="58"/>
      <c r="B320" s="55"/>
      <c r="C320" s="56"/>
      <c r="D320" s="89"/>
      <c r="E320" s="55"/>
      <c r="F320" s="58"/>
      <c r="G320" s="41">
        <f t="shared" si="27"/>
        <v>0</v>
      </c>
      <c r="H320" s="11"/>
      <c r="I320" s="46">
        <f t="shared" si="23"/>
        <v>0</v>
      </c>
      <c r="J320" s="35">
        <f t="shared" si="24"/>
        <v>0</v>
      </c>
      <c r="K320" s="6">
        <f t="shared" si="25"/>
        <v>0</v>
      </c>
      <c r="L320" s="96">
        <f t="shared" si="26"/>
        <v>1065</v>
      </c>
      <c r="N320"/>
      <c r="O320"/>
      <c r="P320"/>
      <c r="Q320"/>
    </row>
    <row r="321" spans="1:17" s="2" customFormat="1" ht="104.25" hidden="1" customHeight="1">
      <c r="A321" s="58"/>
      <c r="B321" s="55"/>
      <c r="C321" s="56"/>
      <c r="D321" s="64"/>
      <c r="E321" s="55"/>
      <c r="F321" s="58"/>
      <c r="G321" s="41">
        <f t="shared" si="27"/>
        <v>0</v>
      </c>
      <c r="H321" s="11"/>
      <c r="I321" s="46">
        <f t="shared" si="23"/>
        <v>0</v>
      </c>
      <c r="J321" s="35">
        <f t="shared" si="24"/>
        <v>0</v>
      </c>
      <c r="K321" s="6">
        <f t="shared" si="25"/>
        <v>0</v>
      </c>
      <c r="L321" s="96">
        <f t="shared" si="26"/>
        <v>1065</v>
      </c>
    </row>
    <row r="322" spans="1:17" s="2" customFormat="1" ht="104.25" hidden="1" customHeight="1">
      <c r="A322" s="58"/>
      <c r="B322" s="55"/>
      <c r="C322" s="56"/>
      <c r="D322" s="64"/>
      <c r="E322" s="55"/>
      <c r="F322" s="58"/>
      <c r="G322" s="41">
        <f t="shared" si="27"/>
        <v>0</v>
      </c>
      <c r="H322" s="11"/>
      <c r="I322" s="46">
        <f t="shared" si="23"/>
        <v>0</v>
      </c>
      <c r="J322" s="35">
        <f t="shared" si="24"/>
        <v>0</v>
      </c>
      <c r="K322" s="6">
        <f t="shared" si="25"/>
        <v>0</v>
      </c>
      <c r="L322" s="96">
        <f t="shared" si="26"/>
        <v>1065</v>
      </c>
      <c r="O322"/>
      <c r="P322"/>
      <c r="Q322"/>
    </row>
    <row r="323" spans="1:17" s="2" customFormat="1" ht="104.25" hidden="1" customHeight="1">
      <c r="A323" s="58"/>
      <c r="B323" s="55"/>
      <c r="C323" s="56"/>
      <c r="D323" s="64"/>
      <c r="E323" s="55"/>
      <c r="F323" s="58"/>
      <c r="G323" s="41">
        <f t="shared" si="27"/>
        <v>0</v>
      </c>
      <c r="H323" s="11"/>
      <c r="I323" s="46">
        <f t="shared" si="23"/>
        <v>0</v>
      </c>
      <c r="J323" s="35">
        <f t="shared" si="24"/>
        <v>0</v>
      </c>
      <c r="K323" s="6">
        <f t="shared" si="25"/>
        <v>0</v>
      </c>
      <c r="L323" s="96">
        <f t="shared" si="26"/>
        <v>1065</v>
      </c>
      <c r="O323"/>
      <c r="P323"/>
      <c r="Q323"/>
    </row>
    <row r="324" spans="1:17" s="2" customFormat="1" ht="75" hidden="1" customHeight="1">
      <c r="A324" s="55"/>
      <c r="B324" s="55"/>
      <c r="C324" s="56"/>
      <c r="D324" s="89"/>
      <c r="E324" s="55"/>
      <c r="F324" s="58"/>
      <c r="G324" s="41">
        <f t="shared" si="27"/>
        <v>0</v>
      </c>
      <c r="H324" s="11"/>
      <c r="I324" s="46">
        <f t="shared" si="23"/>
        <v>0</v>
      </c>
      <c r="J324" s="35">
        <f t="shared" si="24"/>
        <v>0</v>
      </c>
      <c r="K324" s="6">
        <f t="shared" si="25"/>
        <v>0</v>
      </c>
      <c r="L324" s="96">
        <f t="shared" si="26"/>
        <v>1065</v>
      </c>
      <c r="O324"/>
      <c r="P324"/>
      <c r="Q324"/>
    </row>
    <row r="325" spans="1:17" s="2" customFormat="1" ht="75" hidden="1" customHeight="1">
      <c r="A325" s="55"/>
      <c r="B325" s="55"/>
      <c r="C325" s="56"/>
      <c r="D325" s="89"/>
      <c r="E325" s="55"/>
      <c r="F325" s="58"/>
      <c r="G325" s="41">
        <f t="shared" si="27"/>
        <v>0</v>
      </c>
      <c r="H325" s="11"/>
      <c r="I325" s="46">
        <f t="shared" si="23"/>
        <v>0</v>
      </c>
      <c r="J325" s="35">
        <f t="shared" si="24"/>
        <v>0</v>
      </c>
      <c r="K325" s="6">
        <f t="shared" si="25"/>
        <v>0</v>
      </c>
      <c r="L325" s="96">
        <f t="shared" si="26"/>
        <v>1065</v>
      </c>
      <c r="O325"/>
      <c r="P325"/>
      <c r="Q325"/>
    </row>
    <row r="326" spans="1:17" s="2" customFormat="1" ht="75" hidden="1" customHeight="1">
      <c r="A326" s="55"/>
      <c r="B326" s="55"/>
      <c r="C326" s="90"/>
      <c r="D326" s="61"/>
      <c r="E326" s="55"/>
      <c r="F326" s="58"/>
      <c r="G326" s="41">
        <f t="shared" si="27"/>
        <v>0</v>
      </c>
      <c r="H326" s="11"/>
      <c r="I326" s="46">
        <f t="shared" si="23"/>
        <v>0</v>
      </c>
      <c r="J326" s="35">
        <f t="shared" si="24"/>
        <v>0</v>
      </c>
      <c r="K326" s="6">
        <f t="shared" si="25"/>
        <v>0</v>
      </c>
      <c r="L326" s="96">
        <f t="shared" si="26"/>
        <v>1065</v>
      </c>
      <c r="O326"/>
      <c r="P326"/>
      <c r="Q326"/>
    </row>
    <row r="327" spans="1:17" s="2" customFormat="1" ht="75" hidden="1" customHeight="1">
      <c r="A327" s="55"/>
      <c r="B327" s="55"/>
      <c r="C327" s="91"/>
      <c r="D327" s="61"/>
      <c r="E327" s="55"/>
      <c r="F327" s="58"/>
      <c r="G327" s="41">
        <f t="shared" si="27"/>
        <v>0</v>
      </c>
      <c r="H327" s="11"/>
      <c r="I327" s="46">
        <f t="shared" si="23"/>
        <v>0</v>
      </c>
      <c r="J327" s="35">
        <f t="shared" si="24"/>
        <v>0</v>
      </c>
      <c r="K327" s="6">
        <f t="shared" si="25"/>
        <v>0</v>
      </c>
      <c r="L327" s="96">
        <f t="shared" si="26"/>
        <v>1065</v>
      </c>
      <c r="O327" s="7"/>
      <c r="P327"/>
      <c r="Q327"/>
    </row>
    <row r="328" spans="1:17" s="2" customFormat="1" ht="75" hidden="1" customHeight="1">
      <c r="A328" s="55"/>
      <c r="B328" s="55"/>
      <c r="C328" s="56"/>
      <c r="D328" s="61"/>
      <c r="E328" s="55"/>
      <c r="F328" s="58"/>
      <c r="G328" s="41">
        <f t="shared" si="27"/>
        <v>0</v>
      </c>
      <c r="H328" s="11"/>
      <c r="I328" s="46">
        <f t="shared" si="23"/>
        <v>0</v>
      </c>
      <c r="J328" s="35">
        <f t="shared" si="24"/>
        <v>0</v>
      </c>
      <c r="K328" s="6">
        <f t="shared" si="25"/>
        <v>0</v>
      </c>
      <c r="L328" s="96">
        <f t="shared" si="26"/>
        <v>1065</v>
      </c>
    </row>
    <row r="329" spans="1:17" s="2" customFormat="1" ht="75" hidden="1" customHeight="1">
      <c r="A329" s="55"/>
      <c r="B329" s="55"/>
      <c r="C329" s="56"/>
      <c r="D329" s="64"/>
      <c r="E329" s="55"/>
      <c r="F329" s="58"/>
      <c r="G329" s="41">
        <f t="shared" si="27"/>
        <v>0</v>
      </c>
      <c r="H329" s="11"/>
      <c r="I329" s="46">
        <f t="shared" si="23"/>
        <v>0</v>
      </c>
      <c r="J329" s="35">
        <f t="shared" si="24"/>
        <v>0</v>
      </c>
      <c r="K329" s="6">
        <f t="shared" si="25"/>
        <v>0</v>
      </c>
      <c r="L329" s="96">
        <f t="shared" si="26"/>
        <v>1065</v>
      </c>
    </row>
    <row r="330" spans="1:17" s="2" customFormat="1" ht="75" hidden="1" customHeight="1">
      <c r="A330" s="55"/>
      <c r="B330" s="55"/>
      <c r="C330" s="56"/>
      <c r="D330" s="64"/>
      <c r="E330" s="55"/>
      <c r="F330" s="58"/>
      <c r="G330" s="41">
        <f t="shared" si="27"/>
        <v>0</v>
      </c>
      <c r="H330" s="11"/>
      <c r="I330" s="46">
        <f t="shared" si="23"/>
        <v>0</v>
      </c>
      <c r="J330" s="35">
        <f t="shared" si="24"/>
        <v>0</v>
      </c>
      <c r="K330" s="6">
        <f t="shared" si="25"/>
        <v>0</v>
      </c>
      <c r="L330" s="96">
        <f t="shared" si="26"/>
        <v>1065</v>
      </c>
      <c r="M330"/>
    </row>
    <row r="331" spans="1:17" s="2" customFormat="1" ht="75" hidden="1" customHeight="1">
      <c r="A331" s="79"/>
      <c r="B331" s="81"/>
      <c r="C331" s="59"/>
      <c r="D331" s="61"/>
      <c r="E331" s="55"/>
      <c r="F331" s="58"/>
      <c r="G331" s="41">
        <f t="shared" si="27"/>
        <v>0</v>
      </c>
      <c r="H331" s="11"/>
      <c r="I331" s="46">
        <f t="shared" si="23"/>
        <v>0</v>
      </c>
      <c r="J331" s="35">
        <f t="shared" si="24"/>
        <v>0</v>
      </c>
      <c r="K331" s="6">
        <f t="shared" si="25"/>
        <v>0</v>
      </c>
      <c r="L331" s="96">
        <f t="shared" si="26"/>
        <v>1065</v>
      </c>
      <c r="M331" s="80"/>
      <c r="N331"/>
    </row>
    <row r="332" spans="1:17" s="2" customFormat="1" ht="75" hidden="1" customHeight="1">
      <c r="A332" s="79"/>
      <c r="B332" s="81"/>
      <c r="C332" s="59"/>
      <c r="D332" s="61"/>
      <c r="E332" s="55"/>
      <c r="F332" s="58"/>
      <c r="G332" s="41">
        <f t="shared" si="27"/>
        <v>0</v>
      </c>
      <c r="H332" s="11"/>
      <c r="I332" s="46">
        <f t="shared" ref="I332:I359" si="28">F332*H332</f>
        <v>0</v>
      </c>
      <c r="J332" s="35">
        <f t="shared" ref="J332:J359" si="29">G332*H332</f>
        <v>0</v>
      </c>
      <c r="K332" s="6">
        <f t="shared" ref="K332:K359" si="30">H332*E332</f>
        <v>0</v>
      </c>
      <c r="L332" s="96">
        <f t="shared" ref="L332:L359" si="31">L331</f>
        <v>1065</v>
      </c>
      <c r="M332" s="80"/>
      <c r="N332"/>
    </row>
    <row r="333" spans="1:17" s="2" customFormat="1" ht="75" hidden="1" customHeight="1">
      <c r="A333" s="79"/>
      <c r="B333" s="81"/>
      <c r="C333" s="59"/>
      <c r="D333" s="61"/>
      <c r="E333" s="55"/>
      <c r="F333" s="58"/>
      <c r="G333" s="41">
        <f t="shared" si="27"/>
        <v>0</v>
      </c>
      <c r="H333" s="11"/>
      <c r="I333" s="46">
        <f t="shared" si="28"/>
        <v>0</v>
      </c>
      <c r="J333" s="35">
        <f t="shared" si="29"/>
        <v>0</v>
      </c>
      <c r="K333" s="6">
        <f t="shared" si="30"/>
        <v>0</v>
      </c>
      <c r="L333" s="96">
        <f t="shared" si="31"/>
        <v>1065</v>
      </c>
      <c r="M333" s="80"/>
      <c r="N333"/>
    </row>
    <row r="334" spans="1:17" s="2" customFormat="1" ht="75" hidden="1" customHeight="1">
      <c r="A334" s="79"/>
      <c r="B334" s="81"/>
      <c r="C334" s="59"/>
      <c r="D334" s="61"/>
      <c r="E334" s="55"/>
      <c r="F334" s="58"/>
      <c r="G334" s="41">
        <f t="shared" ref="G334:G359" si="32">ROUNDUP(F334/L334,2)</f>
        <v>0</v>
      </c>
      <c r="H334" s="11"/>
      <c r="I334" s="46">
        <f t="shared" si="28"/>
        <v>0</v>
      </c>
      <c r="J334" s="35">
        <f t="shared" si="29"/>
        <v>0</v>
      </c>
      <c r="K334" s="6">
        <f t="shared" si="30"/>
        <v>0</v>
      </c>
      <c r="L334" s="96">
        <f t="shared" si="31"/>
        <v>1065</v>
      </c>
      <c r="N334"/>
    </row>
    <row r="335" spans="1:17" s="2" customFormat="1" ht="85.5" hidden="1" customHeight="1">
      <c r="A335" s="55"/>
      <c r="B335" s="55"/>
      <c r="C335" s="56"/>
      <c r="D335" s="60"/>
      <c r="E335" s="55"/>
      <c r="F335" s="58"/>
      <c r="G335" s="41">
        <f t="shared" si="32"/>
        <v>0</v>
      </c>
      <c r="H335" s="11"/>
      <c r="I335" s="46">
        <f t="shared" si="28"/>
        <v>0</v>
      </c>
      <c r="J335" s="35">
        <f t="shared" si="29"/>
        <v>0</v>
      </c>
      <c r="K335" s="6">
        <f t="shared" si="30"/>
        <v>0</v>
      </c>
      <c r="L335" s="96">
        <f t="shared" si="31"/>
        <v>1065</v>
      </c>
    </row>
    <row r="336" spans="1:17" s="2" customFormat="1" ht="85.5" hidden="1" customHeight="1">
      <c r="A336" s="55"/>
      <c r="B336" s="55"/>
      <c r="C336" s="56"/>
      <c r="D336" s="60"/>
      <c r="E336" s="55"/>
      <c r="F336" s="58"/>
      <c r="G336" s="41">
        <f t="shared" si="32"/>
        <v>0</v>
      </c>
      <c r="H336" s="11"/>
      <c r="I336" s="46">
        <f t="shared" si="28"/>
        <v>0</v>
      </c>
      <c r="J336" s="35">
        <f t="shared" si="29"/>
        <v>0</v>
      </c>
      <c r="K336" s="6">
        <f t="shared" si="30"/>
        <v>0</v>
      </c>
      <c r="L336" s="96">
        <f t="shared" si="31"/>
        <v>1065</v>
      </c>
    </row>
    <row r="337" spans="1:23" s="2" customFormat="1" ht="85.5" hidden="1" customHeight="1">
      <c r="A337" s="55"/>
      <c r="B337" s="55"/>
      <c r="C337" s="56"/>
      <c r="D337" s="60"/>
      <c r="E337" s="55"/>
      <c r="F337" s="58"/>
      <c r="G337" s="41">
        <f t="shared" si="32"/>
        <v>0</v>
      </c>
      <c r="H337" s="11"/>
      <c r="I337" s="46">
        <f t="shared" si="28"/>
        <v>0</v>
      </c>
      <c r="J337" s="35">
        <f t="shared" si="29"/>
        <v>0</v>
      </c>
      <c r="K337" s="6">
        <f t="shared" si="30"/>
        <v>0</v>
      </c>
      <c r="L337" s="96">
        <f t="shared" si="31"/>
        <v>1065</v>
      </c>
      <c r="N337"/>
    </row>
    <row r="338" spans="1:23" s="2" customFormat="1" ht="85.5" hidden="1" customHeight="1">
      <c r="A338" s="55"/>
      <c r="B338" s="55"/>
      <c r="C338" s="56"/>
      <c r="D338" s="60"/>
      <c r="E338" s="55"/>
      <c r="F338" s="58"/>
      <c r="G338" s="41">
        <f t="shared" si="32"/>
        <v>0</v>
      </c>
      <c r="H338" s="11"/>
      <c r="I338" s="46">
        <f t="shared" si="28"/>
        <v>0</v>
      </c>
      <c r="J338" s="35">
        <f t="shared" si="29"/>
        <v>0</v>
      </c>
      <c r="K338" s="6">
        <f t="shared" si="30"/>
        <v>0</v>
      </c>
      <c r="L338" s="96">
        <f t="shared" si="31"/>
        <v>1065</v>
      </c>
      <c r="N338"/>
    </row>
    <row r="339" spans="1:23" s="2" customFormat="1" ht="75" hidden="1" customHeight="1">
      <c r="A339" s="55"/>
      <c r="B339" s="55"/>
      <c r="C339" s="56"/>
      <c r="D339" s="60"/>
      <c r="E339" s="55"/>
      <c r="F339" s="58"/>
      <c r="G339" s="41">
        <f t="shared" si="32"/>
        <v>0</v>
      </c>
      <c r="H339" s="11"/>
      <c r="I339" s="46">
        <f t="shared" si="28"/>
        <v>0</v>
      </c>
      <c r="J339" s="35">
        <f t="shared" si="29"/>
        <v>0</v>
      </c>
      <c r="K339" s="6">
        <f t="shared" si="30"/>
        <v>0</v>
      </c>
      <c r="L339" s="96">
        <f t="shared" si="31"/>
        <v>1065</v>
      </c>
      <c r="N339"/>
    </row>
    <row r="340" spans="1:23" s="2" customFormat="1" ht="75" hidden="1" customHeight="1">
      <c r="A340" s="55"/>
      <c r="B340" s="55"/>
      <c r="C340" s="92"/>
      <c r="D340" s="61"/>
      <c r="E340" s="55"/>
      <c r="F340" s="58"/>
      <c r="G340" s="41">
        <f t="shared" si="32"/>
        <v>0</v>
      </c>
      <c r="H340" s="11"/>
      <c r="I340" s="46">
        <f t="shared" si="28"/>
        <v>0</v>
      </c>
      <c r="J340" s="35">
        <f t="shared" si="29"/>
        <v>0</v>
      </c>
      <c r="K340" s="6">
        <f t="shared" si="30"/>
        <v>0</v>
      </c>
      <c r="L340" s="96">
        <f t="shared" si="31"/>
        <v>1065</v>
      </c>
      <c r="M340"/>
      <c r="N340"/>
    </row>
    <row r="341" spans="1:23" s="2" customFormat="1" ht="75" hidden="1" customHeight="1">
      <c r="A341" s="55"/>
      <c r="B341" s="55"/>
      <c r="C341" s="93"/>
      <c r="D341" s="61"/>
      <c r="E341" s="55"/>
      <c r="F341" s="58"/>
      <c r="G341" s="41">
        <f t="shared" si="32"/>
        <v>0</v>
      </c>
      <c r="H341" s="11"/>
      <c r="I341" s="46">
        <f t="shared" si="28"/>
        <v>0</v>
      </c>
      <c r="J341" s="35">
        <f t="shared" si="29"/>
        <v>0</v>
      </c>
      <c r="K341" s="6">
        <f t="shared" si="30"/>
        <v>0</v>
      </c>
      <c r="L341" s="96">
        <f t="shared" si="31"/>
        <v>1065</v>
      </c>
      <c r="M341"/>
      <c r="N341"/>
    </row>
    <row r="342" spans="1:23" s="2" customFormat="1" ht="75" hidden="1" customHeight="1">
      <c r="A342" s="55"/>
      <c r="B342" s="55"/>
      <c r="C342" s="56"/>
      <c r="D342" s="60"/>
      <c r="E342" s="55"/>
      <c r="F342" s="58"/>
      <c r="G342" s="41">
        <f t="shared" si="32"/>
        <v>0</v>
      </c>
      <c r="H342" s="11"/>
      <c r="I342" s="46">
        <f t="shared" si="28"/>
        <v>0</v>
      </c>
      <c r="J342" s="35">
        <f t="shared" si="29"/>
        <v>0</v>
      </c>
      <c r="K342" s="6">
        <f t="shared" si="30"/>
        <v>0</v>
      </c>
      <c r="L342" s="96">
        <f t="shared" si="31"/>
        <v>1065</v>
      </c>
      <c r="M342"/>
      <c r="N342"/>
    </row>
    <row r="343" spans="1:23" s="2" customFormat="1" ht="104.25" hidden="1" customHeight="1">
      <c r="A343" s="55"/>
      <c r="B343" s="55"/>
      <c r="C343" s="56"/>
      <c r="D343" s="60"/>
      <c r="E343" s="55"/>
      <c r="F343" s="58"/>
      <c r="G343" s="41">
        <f t="shared" si="32"/>
        <v>0</v>
      </c>
      <c r="H343" s="11"/>
      <c r="I343" s="46">
        <f t="shared" si="28"/>
        <v>0</v>
      </c>
      <c r="J343" s="35">
        <f t="shared" si="29"/>
        <v>0</v>
      </c>
      <c r="K343" s="6">
        <f t="shared" si="30"/>
        <v>0</v>
      </c>
      <c r="L343" s="96">
        <f t="shared" si="31"/>
        <v>1065</v>
      </c>
      <c r="M343"/>
      <c r="N343"/>
    </row>
    <row r="344" spans="1:23" s="2" customFormat="1" ht="75" hidden="1" customHeight="1">
      <c r="A344" s="55"/>
      <c r="B344" s="55"/>
      <c r="C344" s="56"/>
      <c r="D344" s="57"/>
      <c r="E344" s="55"/>
      <c r="F344" s="58"/>
      <c r="G344" s="41">
        <f t="shared" si="32"/>
        <v>0</v>
      </c>
      <c r="H344" s="11"/>
      <c r="I344" s="46">
        <f t="shared" si="28"/>
        <v>0</v>
      </c>
      <c r="J344" s="35">
        <f t="shared" si="29"/>
        <v>0</v>
      </c>
      <c r="K344" s="6">
        <f t="shared" si="30"/>
        <v>0</v>
      </c>
      <c r="L344" s="96">
        <f t="shared" si="31"/>
        <v>1065</v>
      </c>
      <c r="M344"/>
      <c r="N344"/>
      <c r="O344"/>
      <c r="P344"/>
      <c r="Q344"/>
    </row>
    <row r="345" spans="1:23" s="2" customFormat="1" ht="75" hidden="1" customHeight="1">
      <c r="A345" s="55"/>
      <c r="B345" s="55"/>
      <c r="C345" s="56"/>
      <c r="D345" s="57"/>
      <c r="E345" s="55"/>
      <c r="F345" s="58"/>
      <c r="G345" s="41">
        <f t="shared" si="32"/>
        <v>0</v>
      </c>
      <c r="H345" s="11"/>
      <c r="I345" s="46">
        <f t="shared" si="28"/>
        <v>0</v>
      </c>
      <c r="J345" s="35">
        <f t="shared" si="29"/>
        <v>0</v>
      </c>
      <c r="K345" s="6">
        <f t="shared" si="30"/>
        <v>0</v>
      </c>
      <c r="L345" s="96">
        <f t="shared" si="31"/>
        <v>1065</v>
      </c>
      <c r="M345"/>
      <c r="N345"/>
      <c r="O345"/>
      <c r="P345"/>
      <c r="Q345"/>
    </row>
    <row r="346" spans="1:23" s="2" customFormat="1" ht="75" hidden="1" customHeight="1">
      <c r="A346" s="55"/>
      <c r="B346" s="55"/>
      <c r="C346" s="56"/>
      <c r="D346" s="57"/>
      <c r="E346" s="55"/>
      <c r="F346" s="58"/>
      <c r="G346" s="41">
        <f t="shared" si="32"/>
        <v>0</v>
      </c>
      <c r="H346" s="11"/>
      <c r="I346" s="46">
        <f t="shared" si="28"/>
        <v>0</v>
      </c>
      <c r="J346" s="35">
        <f t="shared" si="29"/>
        <v>0</v>
      </c>
      <c r="K346" s="6">
        <f t="shared" si="30"/>
        <v>0</v>
      </c>
      <c r="L346" s="96">
        <f t="shared" si="31"/>
        <v>1065</v>
      </c>
      <c r="M346"/>
      <c r="N346"/>
      <c r="O346"/>
      <c r="P346"/>
      <c r="Q346"/>
    </row>
    <row r="347" spans="1:23" s="2" customFormat="1" ht="75" hidden="1" customHeight="1">
      <c r="A347" s="55"/>
      <c r="B347" s="55"/>
      <c r="C347" s="56"/>
      <c r="D347" s="60"/>
      <c r="E347" s="55"/>
      <c r="F347" s="58"/>
      <c r="G347" s="41">
        <f t="shared" si="32"/>
        <v>0</v>
      </c>
      <c r="H347" s="11"/>
      <c r="I347" s="46">
        <f t="shared" si="28"/>
        <v>0</v>
      </c>
      <c r="J347" s="35">
        <f t="shared" si="29"/>
        <v>0</v>
      </c>
      <c r="K347" s="6">
        <f t="shared" si="30"/>
        <v>0</v>
      </c>
      <c r="L347" s="96">
        <f t="shared" si="31"/>
        <v>1065</v>
      </c>
      <c r="M347"/>
      <c r="N347"/>
      <c r="O347"/>
      <c r="P347"/>
      <c r="Q347"/>
    </row>
    <row r="348" spans="1:23" s="2" customFormat="1" ht="75" hidden="1" customHeight="1">
      <c r="A348" s="55"/>
      <c r="B348" s="55"/>
      <c r="C348" s="56"/>
      <c r="D348" s="60"/>
      <c r="E348" s="55"/>
      <c r="F348" s="58"/>
      <c r="G348" s="41">
        <f t="shared" si="32"/>
        <v>0</v>
      </c>
      <c r="H348" s="11"/>
      <c r="I348" s="46">
        <f t="shared" si="28"/>
        <v>0</v>
      </c>
      <c r="J348" s="35">
        <f t="shared" si="29"/>
        <v>0</v>
      </c>
      <c r="K348" s="6">
        <f t="shared" si="30"/>
        <v>0</v>
      </c>
      <c r="L348" s="96">
        <f t="shared" si="31"/>
        <v>1065</v>
      </c>
      <c r="M348"/>
      <c r="N348"/>
      <c r="O348"/>
      <c r="P348"/>
      <c r="Q348"/>
    </row>
    <row r="349" spans="1:23" s="2" customFormat="1" ht="75" hidden="1" customHeight="1">
      <c r="A349" s="55"/>
      <c r="B349" s="55"/>
      <c r="C349" s="56"/>
      <c r="D349" s="60"/>
      <c r="E349" s="55"/>
      <c r="F349" s="58"/>
      <c r="G349" s="41">
        <f t="shared" si="32"/>
        <v>0</v>
      </c>
      <c r="H349" s="11"/>
      <c r="I349" s="46">
        <f t="shared" si="28"/>
        <v>0</v>
      </c>
      <c r="J349" s="35">
        <f t="shared" si="29"/>
        <v>0</v>
      </c>
      <c r="K349" s="6">
        <f t="shared" si="30"/>
        <v>0</v>
      </c>
      <c r="L349" s="96">
        <f t="shared" si="31"/>
        <v>1065</v>
      </c>
      <c r="M349"/>
      <c r="N349"/>
      <c r="O349"/>
      <c r="P349"/>
      <c r="Q349"/>
    </row>
    <row r="350" spans="1:23" s="2" customFormat="1" ht="75" hidden="1" customHeight="1">
      <c r="A350" s="55"/>
      <c r="B350" s="55"/>
      <c r="C350" s="56"/>
      <c r="D350" s="60"/>
      <c r="E350" s="55"/>
      <c r="F350" s="58"/>
      <c r="G350" s="41">
        <f t="shared" si="32"/>
        <v>0</v>
      </c>
      <c r="H350" s="11"/>
      <c r="I350" s="46">
        <f t="shared" si="28"/>
        <v>0</v>
      </c>
      <c r="J350" s="35">
        <f t="shared" si="29"/>
        <v>0</v>
      </c>
      <c r="K350" s="6">
        <f t="shared" si="30"/>
        <v>0</v>
      </c>
      <c r="L350" s="96">
        <f t="shared" si="31"/>
        <v>1065</v>
      </c>
      <c r="M350"/>
      <c r="N350"/>
      <c r="O350"/>
      <c r="P350"/>
      <c r="Q350"/>
      <c r="R350"/>
      <c r="S350"/>
      <c r="T350"/>
      <c r="U350"/>
      <c r="V350"/>
      <c r="W350"/>
    </row>
    <row r="351" spans="1:23" s="2" customFormat="1" ht="75" hidden="1" customHeight="1">
      <c r="A351" s="55"/>
      <c r="B351" s="55"/>
      <c r="C351" s="56"/>
      <c r="D351" s="57"/>
      <c r="E351" s="55"/>
      <c r="F351" s="58"/>
      <c r="G351" s="41">
        <f t="shared" si="32"/>
        <v>0</v>
      </c>
      <c r="H351" s="11"/>
      <c r="I351" s="46">
        <f t="shared" si="28"/>
        <v>0</v>
      </c>
      <c r="J351" s="35">
        <f t="shared" si="29"/>
        <v>0</v>
      </c>
      <c r="K351" s="6">
        <f t="shared" si="30"/>
        <v>0</v>
      </c>
      <c r="L351" s="96">
        <f t="shared" si="31"/>
        <v>1065</v>
      </c>
      <c r="O351"/>
      <c r="P351"/>
      <c r="Q351"/>
      <c r="R351"/>
      <c r="S351"/>
      <c r="T351"/>
      <c r="U351"/>
      <c r="V351"/>
      <c r="W351"/>
    </row>
    <row r="352" spans="1:23" s="2" customFormat="1" ht="75" hidden="1" customHeight="1">
      <c r="A352" s="55"/>
      <c r="B352" s="55"/>
      <c r="C352" s="56"/>
      <c r="D352" s="61"/>
      <c r="E352" s="55"/>
      <c r="F352" s="58"/>
      <c r="G352" s="41">
        <f t="shared" si="32"/>
        <v>0</v>
      </c>
      <c r="H352" s="11"/>
      <c r="I352" s="46">
        <f t="shared" si="28"/>
        <v>0</v>
      </c>
      <c r="J352" s="35">
        <f t="shared" si="29"/>
        <v>0</v>
      </c>
      <c r="K352" s="6">
        <f t="shared" si="30"/>
        <v>0</v>
      </c>
      <c r="L352" s="96">
        <f t="shared" si="31"/>
        <v>1065</v>
      </c>
      <c r="O352"/>
      <c r="P352"/>
      <c r="Q352"/>
      <c r="R352"/>
      <c r="S352"/>
      <c r="T352"/>
      <c r="U352"/>
      <c r="V352"/>
      <c r="W352"/>
    </row>
    <row r="353" spans="1:23" s="2" customFormat="1" ht="75" hidden="1" customHeight="1">
      <c r="A353" s="79"/>
      <c r="B353" s="81"/>
      <c r="C353" s="56"/>
      <c r="D353" s="63"/>
      <c r="E353" s="55"/>
      <c r="F353" s="58"/>
      <c r="G353" s="41">
        <f t="shared" si="32"/>
        <v>0</v>
      </c>
      <c r="H353" s="11"/>
      <c r="I353" s="46">
        <f t="shared" si="28"/>
        <v>0</v>
      </c>
      <c r="J353" s="35">
        <f t="shared" si="29"/>
        <v>0</v>
      </c>
      <c r="K353" s="6">
        <f t="shared" si="30"/>
        <v>0</v>
      </c>
      <c r="L353" s="96">
        <f t="shared" si="31"/>
        <v>1065</v>
      </c>
      <c r="O353"/>
      <c r="P353"/>
      <c r="R353"/>
      <c r="S353"/>
      <c r="T353"/>
      <c r="U353"/>
      <c r="V353"/>
      <c r="W353"/>
    </row>
    <row r="354" spans="1:23" s="2" customFormat="1" ht="75" hidden="1" customHeight="1">
      <c r="A354" s="79"/>
      <c r="B354" s="79"/>
      <c r="C354" s="59"/>
      <c r="D354" s="61"/>
      <c r="E354" s="55"/>
      <c r="F354" s="58"/>
      <c r="G354" s="41">
        <f t="shared" si="32"/>
        <v>0</v>
      </c>
      <c r="H354" s="11"/>
      <c r="I354" s="46">
        <f t="shared" si="28"/>
        <v>0</v>
      </c>
      <c r="J354" s="35">
        <f t="shared" si="29"/>
        <v>0</v>
      </c>
      <c r="K354" s="6">
        <f t="shared" si="30"/>
        <v>0</v>
      </c>
      <c r="L354" s="96">
        <f t="shared" si="31"/>
        <v>1065</v>
      </c>
      <c r="O354"/>
      <c r="P354"/>
      <c r="R354"/>
      <c r="S354"/>
      <c r="T354"/>
      <c r="U354"/>
      <c r="V354"/>
      <c r="W354"/>
    </row>
    <row r="355" spans="1:23" s="2" customFormat="1" ht="75" hidden="1" customHeight="1">
      <c r="A355" s="79"/>
      <c r="B355" s="79"/>
      <c r="C355" s="59"/>
      <c r="D355" s="64"/>
      <c r="E355" s="55"/>
      <c r="F355" s="58"/>
      <c r="G355" s="41">
        <f t="shared" si="32"/>
        <v>0</v>
      </c>
      <c r="H355" s="11"/>
      <c r="I355" s="46">
        <f t="shared" si="28"/>
        <v>0</v>
      </c>
      <c r="J355" s="35">
        <f t="shared" si="29"/>
        <v>0</v>
      </c>
      <c r="K355" s="6">
        <f t="shared" si="30"/>
        <v>0</v>
      </c>
      <c r="L355" s="96">
        <f t="shared" si="31"/>
        <v>1065</v>
      </c>
      <c r="O355"/>
      <c r="P355"/>
      <c r="R355"/>
      <c r="S355"/>
      <c r="T355"/>
      <c r="U355"/>
      <c r="V355"/>
      <c r="W355"/>
    </row>
    <row r="356" spans="1:23" s="2" customFormat="1" ht="75" hidden="1" customHeight="1">
      <c r="A356" s="79"/>
      <c r="B356" s="79"/>
      <c r="C356" s="59"/>
      <c r="D356" s="61"/>
      <c r="E356" s="55"/>
      <c r="F356" s="58"/>
      <c r="G356" s="41">
        <f t="shared" si="32"/>
        <v>0</v>
      </c>
      <c r="H356" s="11"/>
      <c r="I356" s="46">
        <f t="shared" si="28"/>
        <v>0</v>
      </c>
      <c r="J356" s="35">
        <f t="shared" si="29"/>
        <v>0</v>
      </c>
      <c r="K356" s="6">
        <f t="shared" si="30"/>
        <v>0</v>
      </c>
      <c r="L356" s="96">
        <f t="shared" si="31"/>
        <v>1065</v>
      </c>
      <c r="O356"/>
      <c r="P356"/>
      <c r="R356"/>
      <c r="S356"/>
      <c r="T356"/>
      <c r="U356"/>
      <c r="V356"/>
      <c r="W356"/>
    </row>
    <row r="357" spans="1:23" s="2" customFormat="1" ht="75" hidden="1" customHeight="1">
      <c r="A357" s="79"/>
      <c r="B357" s="79"/>
      <c r="C357" s="59"/>
      <c r="D357" s="61"/>
      <c r="E357" s="55"/>
      <c r="F357" s="58"/>
      <c r="G357" s="41">
        <f t="shared" si="32"/>
        <v>0</v>
      </c>
      <c r="H357" s="11"/>
      <c r="I357" s="46">
        <f t="shared" si="28"/>
        <v>0</v>
      </c>
      <c r="J357" s="35">
        <f t="shared" si="29"/>
        <v>0</v>
      </c>
      <c r="K357" s="6">
        <f t="shared" si="30"/>
        <v>0</v>
      </c>
      <c r="L357" s="96">
        <f t="shared" si="31"/>
        <v>1065</v>
      </c>
      <c r="O357"/>
      <c r="P357"/>
      <c r="R357"/>
      <c r="S357"/>
      <c r="T357"/>
      <c r="U357"/>
      <c r="V357"/>
      <c r="W357"/>
    </row>
    <row r="358" spans="1:23" s="2" customFormat="1" ht="75" hidden="1" customHeight="1">
      <c r="A358" s="79"/>
      <c r="B358" s="79"/>
      <c r="C358" s="59"/>
      <c r="D358" s="61"/>
      <c r="E358" s="55"/>
      <c r="F358" s="58"/>
      <c r="G358" s="41">
        <f t="shared" si="32"/>
        <v>0</v>
      </c>
      <c r="H358" s="11"/>
      <c r="I358" s="46">
        <f t="shared" si="28"/>
        <v>0</v>
      </c>
      <c r="J358" s="35">
        <f t="shared" si="29"/>
        <v>0</v>
      </c>
      <c r="K358" s="6">
        <f t="shared" si="30"/>
        <v>0</v>
      </c>
      <c r="L358" s="96">
        <f t="shared" si="31"/>
        <v>1065</v>
      </c>
      <c r="O358"/>
      <c r="P358"/>
      <c r="Q358"/>
      <c r="R358"/>
      <c r="S358"/>
      <c r="T358"/>
      <c r="U358"/>
      <c r="V358"/>
      <c r="W358"/>
    </row>
    <row r="359" spans="1:23" s="2" customFormat="1" ht="75" hidden="1" customHeight="1">
      <c r="A359" s="79"/>
      <c r="B359" s="79"/>
      <c r="C359" s="94"/>
      <c r="D359" s="65"/>
      <c r="E359" s="55"/>
      <c r="F359" s="58"/>
      <c r="G359" s="41">
        <f t="shared" si="32"/>
        <v>0</v>
      </c>
      <c r="H359" s="11"/>
      <c r="I359" s="46">
        <f t="shared" si="28"/>
        <v>0</v>
      </c>
      <c r="J359" s="35">
        <f t="shared" si="29"/>
        <v>0</v>
      </c>
      <c r="K359" s="6">
        <f t="shared" si="30"/>
        <v>0</v>
      </c>
      <c r="L359" s="96">
        <f t="shared" si="31"/>
        <v>1065</v>
      </c>
      <c r="M359"/>
      <c r="N359"/>
      <c r="O359"/>
      <c r="P359"/>
      <c r="Q359"/>
      <c r="R359"/>
      <c r="S359"/>
      <c r="T359"/>
      <c r="U359"/>
      <c r="V359"/>
      <c r="W359"/>
    </row>
    <row r="360" spans="1:23" ht="21">
      <c r="A360" s="8"/>
      <c r="B360" s="8"/>
      <c r="C360" s="8"/>
      <c r="D360" s="106" t="s">
        <v>3</v>
      </c>
      <c r="E360" s="107"/>
      <c r="F360" s="107"/>
      <c r="G360" s="107"/>
      <c r="H360" s="108"/>
      <c r="I360" s="35">
        <f>SUM(I11:I359)</f>
        <v>0</v>
      </c>
      <c r="J360" s="35">
        <f t="shared" ref="J360" si="33">SUM(J11:J359)</f>
        <v>0</v>
      </c>
      <c r="K360" s="35">
        <f>SUM(K11:K359)</f>
        <v>0</v>
      </c>
    </row>
  </sheetData>
  <mergeCells count="22">
    <mergeCell ref="A9:A10"/>
    <mergeCell ref="C9:C10"/>
    <mergeCell ref="D9:D10"/>
    <mergeCell ref="B9:B10"/>
    <mergeCell ref="E9:E10"/>
    <mergeCell ref="H3:K3"/>
    <mergeCell ref="A4:B4"/>
    <mergeCell ref="A7:B7"/>
    <mergeCell ref="A1:K1"/>
    <mergeCell ref="A6:B6"/>
    <mergeCell ref="A3:C3"/>
    <mergeCell ref="A5:B5"/>
    <mergeCell ref="E7:G7"/>
    <mergeCell ref="E6:G6"/>
    <mergeCell ref="D360:H360"/>
    <mergeCell ref="J4:K5"/>
    <mergeCell ref="J6:J7"/>
    <mergeCell ref="K6:K7"/>
    <mergeCell ref="H4:I4"/>
    <mergeCell ref="H9:H10"/>
    <mergeCell ref="G9:G10"/>
    <mergeCell ref="F9:F10"/>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workbookViewId="0">
      <selection activeCell="L12" sqref="L12"/>
    </sheetView>
  </sheetViews>
  <sheetFormatPr defaultColWidth="9.85546875" defaultRowHeight="15"/>
  <cols>
    <col min="4" max="4" width="8.140625" style="3" customWidth="1"/>
    <col min="5" max="6" width="12.5703125" style="3" customWidth="1"/>
    <col min="12" max="13" width="20.28515625" customWidth="1"/>
  </cols>
  <sheetData>
    <row r="1" spans="4:20" ht="25.5">
      <c r="D1" s="21" t="s">
        <v>7</v>
      </c>
      <c r="E1" s="21" t="s">
        <v>9</v>
      </c>
      <c r="F1" s="100" t="s">
        <v>134</v>
      </c>
      <c r="H1" s="127" t="s">
        <v>6</v>
      </c>
      <c r="I1" s="127"/>
      <c r="J1" s="127"/>
      <c r="K1" s="127"/>
      <c r="L1" s="23">
        <f>Deoproce!C4</f>
        <v>0</v>
      </c>
      <c r="M1" s="23">
        <f>L1</f>
        <v>0</v>
      </c>
    </row>
    <row r="2" spans="4:20">
      <c r="D2" s="21">
        <v>0.5</v>
      </c>
      <c r="E2" s="22">
        <v>32500</v>
      </c>
      <c r="F2" s="22">
        <v>33000</v>
      </c>
      <c r="H2" s="129" t="str">
        <f>E1</f>
        <v>Россия</v>
      </c>
      <c r="I2" s="129"/>
      <c r="J2" s="129"/>
      <c r="K2" s="129" t="str">
        <f>F1</f>
        <v>Казахстан,
Украина</v>
      </c>
      <c r="L2" s="129"/>
      <c r="M2" s="129"/>
    </row>
    <row r="3" spans="4:20" ht="15.75">
      <c r="D3" s="21">
        <v>0.75</v>
      </c>
      <c r="E3" s="22">
        <v>35500</v>
      </c>
      <c r="F3" s="22">
        <v>36000</v>
      </c>
      <c r="H3" s="128">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0</v>
      </c>
      <c r="I3" s="128"/>
      <c r="J3" s="128"/>
      <c r="K3" s="128">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0</v>
      </c>
      <c r="L3" s="128"/>
      <c r="M3" s="128"/>
    </row>
    <row r="4" spans="4:20">
      <c r="D4" s="21">
        <v>1</v>
      </c>
      <c r="E4" s="22">
        <v>38500</v>
      </c>
      <c r="F4" s="22">
        <v>39000</v>
      </c>
    </row>
    <row r="5" spans="4:20">
      <c r="D5" s="21">
        <v>1.25</v>
      </c>
      <c r="E5" s="22">
        <v>41500</v>
      </c>
      <c r="F5" s="22">
        <v>42000</v>
      </c>
    </row>
    <row r="6" spans="4:20">
      <c r="D6" s="21">
        <v>1.5</v>
      </c>
      <c r="E6" s="22">
        <v>44500</v>
      </c>
      <c r="F6" s="22">
        <v>45000</v>
      </c>
      <c r="L6" s="4"/>
      <c r="M6" s="4"/>
      <c r="N6" s="4"/>
      <c r="O6" s="4"/>
      <c r="P6" s="4"/>
      <c r="Q6" s="4"/>
      <c r="R6" s="4"/>
      <c r="S6" s="4"/>
      <c r="T6" s="4"/>
    </row>
    <row r="7" spans="4:20">
      <c r="D7" s="21">
        <v>1.75</v>
      </c>
      <c r="E7" s="22">
        <v>48000</v>
      </c>
      <c r="F7" s="22">
        <v>48000</v>
      </c>
      <c r="L7" s="4"/>
      <c r="M7" s="4"/>
      <c r="N7" s="4"/>
      <c r="O7" s="4"/>
      <c r="P7" s="4"/>
      <c r="Q7" s="4"/>
      <c r="R7" s="4"/>
      <c r="S7" s="4"/>
      <c r="T7" s="4"/>
    </row>
    <row r="8" spans="4:20">
      <c r="D8" s="21">
        <v>2</v>
      </c>
      <c r="E8" s="22">
        <v>51000</v>
      </c>
      <c r="F8" s="22">
        <v>51000</v>
      </c>
      <c r="L8" s="4"/>
      <c r="M8" s="4"/>
      <c r="N8" s="4"/>
      <c r="O8" s="4"/>
      <c r="P8" s="4"/>
      <c r="Q8" s="4"/>
      <c r="R8" s="4"/>
      <c r="S8" s="4"/>
      <c r="T8" s="4"/>
    </row>
    <row r="9" spans="4:20">
      <c r="D9" s="21">
        <v>2.5</v>
      </c>
      <c r="E9" s="22">
        <v>56000</v>
      </c>
      <c r="F9" s="22">
        <v>56500</v>
      </c>
      <c r="L9" s="4"/>
      <c r="M9" s="4"/>
      <c r="N9" s="4"/>
      <c r="O9" s="4"/>
      <c r="P9" s="4"/>
      <c r="Q9" s="4"/>
      <c r="R9" s="4"/>
      <c r="S9" s="4"/>
      <c r="T9" s="4"/>
    </row>
    <row r="10" spans="4:20">
      <c r="D10" s="21">
        <v>3</v>
      </c>
      <c r="E10" s="22">
        <v>60500</v>
      </c>
      <c r="F10" s="22">
        <v>62000</v>
      </c>
      <c r="L10" s="4"/>
      <c r="M10" s="4"/>
      <c r="N10" s="4"/>
      <c r="O10" s="4"/>
      <c r="P10" s="4"/>
      <c r="Q10" s="4"/>
      <c r="R10" s="4"/>
      <c r="S10" s="4"/>
      <c r="T10" s="4"/>
    </row>
    <row r="11" spans="4:20">
      <c r="D11" s="21">
        <v>3.5</v>
      </c>
      <c r="E11" s="22">
        <v>65500</v>
      </c>
      <c r="F11" s="22">
        <v>69500</v>
      </c>
    </row>
    <row r="12" spans="4:20">
      <c r="D12" s="21">
        <v>4</v>
      </c>
      <c r="E12" s="22">
        <v>70500</v>
      </c>
      <c r="F12" s="22">
        <v>77000</v>
      </c>
    </row>
    <row r="13" spans="4:20">
      <c r="D13" s="21">
        <v>4.5</v>
      </c>
      <c r="E13" s="22">
        <v>75500</v>
      </c>
      <c r="F13" s="22">
        <v>85000</v>
      </c>
    </row>
    <row r="14" spans="4:20">
      <c r="D14" s="21">
        <v>5</v>
      </c>
      <c r="E14" s="22">
        <v>80500</v>
      </c>
      <c r="F14" s="22">
        <v>92500</v>
      </c>
    </row>
    <row r="15" spans="4:20">
      <c r="D15" s="21">
        <v>5.5</v>
      </c>
      <c r="E15" s="22">
        <v>85000</v>
      </c>
      <c r="F15" s="22">
        <v>100000</v>
      </c>
    </row>
    <row r="16" spans="4:20">
      <c r="D16" s="21">
        <v>6</v>
      </c>
      <c r="E16" s="22">
        <v>90000</v>
      </c>
      <c r="F16" s="22">
        <v>107500</v>
      </c>
    </row>
    <row r="17" spans="4:6">
      <c r="D17" s="21">
        <v>6.5</v>
      </c>
      <c r="E17" s="22">
        <v>95000</v>
      </c>
      <c r="F17" s="22">
        <v>115000</v>
      </c>
    </row>
    <row r="18" spans="4:6">
      <c r="D18" s="21">
        <v>7</v>
      </c>
      <c r="E18" s="22">
        <v>100000</v>
      </c>
      <c r="F18" s="22">
        <v>123000</v>
      </c>
    </row>
    <row r="19" spans="4:6">
      <c r="D19" s="21">
        <v>7.5</v>
      </c>
      <c r="E19" s="22">
        <v>104500</v>
      </c>
      <c r="F19" s="22">
        <v>130500</v>
      </c>
    </row>
    <row r="20" spans="4:6">
      <c r="D20" s="21">
        <v>8</v>
      </c>
      <c r="E20" s="22">
        <v>109500</v>
      </c>
      <c r="F20" s="22">
        <v>138000</v>
      </c>
    </row>
    <row r="21" spans="4:6">
      <c r="D21" s="21">
        <v>8.5</v>
      </c>
      <c r="E21" s="22">
        <v>114500</v>
      </c>
      <c r="F21" s="22">
        <v>145500</v>
      </c>
    </row>
    <row r="22" spans="4:6">
      <c r="D22" s="21">
        <v>9</v>
      </c>
      <c r="E22" s="22">
        <v>119500</v>
      </c>
      <c r="F22" s="22">
        <v>153000</v>
      </c>
    </row>
    <row r="23" spans="4:6">
      <c r="D23" s="21">
        <v>9.5</v>
      </c>
      <c r="E23" s="22">
        <v>124500</v>
      </c>
      <c r="F23" s="22">
        <v>160500</v>
      </c>
    </row>
    <row r="24" spans="4:6">
      <c r="D24" s="21">
        <v>10</v>
      </c>
      <c r="E24" s="22">
        <v>128500</v>
      </c>
      <c r="F24" s="22">
        <v>168500</v>
      </c>
    </row>
    <row r="25" spans="4:6">
      <c r="D25" s="21">
        <v>10.5</v>
      </c>
      <c r="E25" s="22">
        <v>132500</v>
      </c>
      <c r="F25" s="22">
        <v>176000</v>
      </c>
    </row>
    <row r="26" spans="4:6">
      <c r="D26" s="21">
        <v>11</v>
      </c>
      <c r="E26" s="22">
        <v>137000</v>
      </c>
      <c r="F26" s="22">
        <v>183500</v>
      </c>
    </row>
    <row r="27" spans="4:6">
      <c r="D27" s="21">
        <v>11.5</v>
      </c>
      <c r="E27" s="22">
        <v>141000</v>
      </c>
      <c r="F27" s="22">
        <v>191000</v>
      </c>
    </row>
    <row r="28" spans="4:6">
      <c r="D28" s="21">
        <v>12</v>
      </c>
      <c r="E28" s="22">
        <v>145000</v>
      </c>
      <c r="F28" s="22">
        <v>198500</v>
      </c>
    </row>
    <row r="29" spans="4:6">
      <c r="D29" s="21">
        <v>12.5</v>
      </c>
      <c r="E29" s="22">
        <v>149500</v>
      </c>
      <c r="F29" s="22">
        <v>206000</v>
      </c>
    </row>
    <row r="30" spans="4:6">
      <c r="D30" s="21">
        <v>13</v>
      </c>
      <c r="E30" s="22">
        <v>153500</v>
      </c>
      <c r="F30" s="22">
        <v>214000</v>
      </c>
    </row>
    <row r="31" spans="4:6">
      <c r="D31" s="21">
        <v>13.5</v>
      </c>
      <c r="E31" s="22">
        <v>157500</v>
      </c>
      <c r="F31" s="22">
        <v>221500</v>
      </c>
    </row>
    <row r="32" spans="4:6">
      <c r="D32" s="21">
        <v>14</v>
      </c>
      <c r="E32" s="22">
        <v>161500</v>
      </c>
      <c r="F32" s="22">
        <v>229000</v>
      </c>
    </row>
    <row r="33" spans="4:6">
      <c r="D33" s="21">
        <v>14.5</v>
      </c>
      <c r="E33" s="22">
        <v>166000</v>
      </c>
      <c r="F33" s="22">
        <v>236500</v>
      </c>
    </row>
    <row r="34" spans="4:6">
      <c r="D34" s="21">
        <v>15</v>
      </c>
      <c r="E34" s="22">
        <v>170000</v>
      </c>
      <c r="F34" s="22">
        <v>244000</v>
      </c>
    </row>
    <row r="35" spans="4:6">
      <c r="D35" s="21">
        <v>15.5</v>
      </c>
      <c r="E35" s="22">
        <v>174000</v>
      </c>
      <c r="F35" s="22">
        <v>252000</v>
      </c>
    </row>
    <row r="36" spans="4:6">
      <c r="D36" s="21">
        <v>16</v>
      </c>
      <c r="E36" s="22">
        <v>178500</v>
      </c>
      <c r="F36" s="22">
        <v>259500</v>
      </c>
    </row>
    <row r="37" spans="4:6">
      <c r="D37" s="21">
        <v>16.5</v>
      </c>
      <c r="E37" s="22">
        <v>182500</v>
      </c>
      <c r="F37" s="21"/>
    </row>
    <row r="38" spans="4:6">
      <c r="D38" s="21">
        <v>17</v>
      </c>
      <c r="E38" s="22">
        <v>186500</v>
      </c>
      <c r="F38" s="21"/>
    </row>
    <row r="39" spans="4:6">
      <c r="D39" s="21">
        <v>17.5</v>
      </c>
      <c r="E39" s="22">
        <v>191000</v>
      </c>
      <c r="F39" s="21"/>
    </row>
    <row r="40" spans="4:6">
      <c r="D40" s="21">
        <v>18</v>
      </c>
      <c r="E40" s="22">
        <v>195000</v>
      </c>
      <c r="F40" s="21"/>
    </row>
    <row r="41" spans="4:6">
      <c r="D41" s="21">
        <v>18.5</v>
      </c>
      <c r="E41" s="22">
        <v>199000</v>
      </c>
      <c r="F41" s="21"/>
    </row>
    <row r="42" spans="4:6">
      <c r="D42" s="21">
        <v>19</v>
      </c>
      <c r="E42" s="22">
        <v>203500</v>
      </c>
      <c r="F42" s="21"/>
    </row>
    <row r="43" spans="4:6">
      <c r="D43" s="21">
        <v>19.5</v>
      </c>
      <c r="E43" s="22">
        <v>207500</v>
      </c>
      <c r="F43" s="21"/>
    </row>
    <row r="44" spans="4:6">
      <c r="D44" s="21">
        <v>20</v>
      </c>
      <c r="E44" s="22">
        <v>211500</v>
      </c>
      <c r="F44" s="21"/>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7"/>
      <c r="B90" s="7"/>
      <c r="C90" s="7"/>
      <c r="D90" s="15"/>
      <c r="E90" s="15"/>
      <c r="F90" s="15"/>
      <c r="G90" s="7"/>
      <c r="H90" s="7"/>
      <c r="I90" s="7"/>
      <c r="J90" s="7"/>
      <c r="K90" s="7"/>
    </row>
    <row r="91" spans="1:20">
      <c r="A91" s="7"/>
      <c r="B91" s="7"/>
      <c r="C91" s="7"/>
      <c r="D91" s="15"/>
      <c r="E91" s="15"/>
      <c r="F91" s="15"/>
      <c r="G91" s="7"/>
      <c r="H91" s="7"/>
      <c r="I91" s="7"/>
      <c r="J91" s="7"/>
      <c r="K91" s="7"/>
    </row>
    <row r="92" spans="1:20">
      <c r="A92" s="7"/>
      <c r="B92" s="7"/>
      <c r="C92" s="7"/>
      <c r="D92" s="15"/>
      <c r="E92" s="15"/>
      <c r="F92" s="15"/>
      <c r="G92" s="7"/>
      <c r="H92" s="7"/>
      <c r="I92" s="7"/>
      <c r="J92" s="7"/>
      <c r="K92" s="7"/>
    </row>
    <row r="93" spans="1:20" ht="21">
      <c r="A93" s="7"/>
      <c r="B93" s="7"/>
      <c r="C93" s="7"/>
      <c r="D93" s="19"/>
      <c r="E93" s="19"/>
      <c r="F93" s="14"/>
      <c r="G93" s="9"/>
      <c r="H93" s="7"/>
      <c r="I93" s="7"/>
      <c r="J93" s="7"/>
      <c r="K93" s="13"/>
    </row>
    <row r="94" spans="1:20" ht="26.25">
      <c r="A94" s="7"/>
      <c r="B94" s="7"/>
      <c r="C94" s="7"/>
      <c r="D94" s="19"/>
      <c r="E94" s="20"/>
      <c r="F94" s="10"/>
      <c r="G94" s="10"/>
      <c r="H94" s="7"/>
      <c r="I94" s="7"/>
      <c r="J94" s="7"/>
      <c r="K94" s="13"/>
    </row>
    <row r="95" spans="1:20">
      <c r="A95" s="7"/>
      <c r="B95" s="7"/>
      <c r="C95" s="7"/>
      <c r="D95" s="15"/>
      <c r="E95" s="15"/>
      <c r="F95" s="15"/>
      <c r="G95" s="7"/>
      <c r="H95" s="7"/>
      <c r="I95" s="7"/>
      <c r="J95" s="7"/>
      <c r="K95" s="7"/>
    </row>
    <row r="96" spans="1:20">
      <c r="A96" s="7"/>
      <c r="B96" s="7"/>
      <c r="C96" s="7"/>
      <c r="D96" s="15"/>
      <c r="E96" s="15"/>
      <c r="F96" s="15"/>
      <c r="G96" s="7"/>
      <c r="H96" s="7"/>
      <c r="I96" s="7"/>
      <c r="J96" s="7"/>
      <c r="K96" s="13"/>
    </row>
    <row r="97" spans="1:11">
      <c r="A97" s="7"/>
      <c r="B97" s="7"/>
      <c r="C97" s="7"/>
      <c r="D97" s="15"/>
      <c r="E97" s="15"/>
      <c r="F97" s="15"/>
      <c r="G97" s="7"/>
      <c r="H97" s="7"/>
      <c r="I97" s="7"/>
      <c r="J97" s="7"/>
      <c r="K97" s="7"/>
    </row>
    <row r="98" spans="1:11">
      <c r="A98" s="7"/>
      <c r="B98" s="7"/>
      <c r="C98" s="7"/>
      <c r="D98" s="15"/>
      <c r="E98" s="15"/>
      <c r="F98" s="15"/>
      <c r="G98" s="7"/>
      <c r="H98" s="7"/>
      <c r="I98" s="7"/>
      <c r="J98" s="7"/>
      <c r="K98" s="13"/>
    </row>
    <row r="99" spans="1:11">
      <c r="A99" s="7"/>
      <c r="B99" s="7"/>
      <c r="C99" s="7"/>
      <c r="D99" s="15"/>
      <c r="E99" s="15"/>
      <c r="F99" s="15"/>
      <c r="G99" s="7"/>
      <c r="H99" s="7"/>
      <c r="I99" s="7"/>
      <c r="J99" s="7"/>
      <c r="K99" s="13"/>
    </row>
    <row r="100" spans="1:11">
      <c r="A100" s="7"/>
      <c r="B100" s="7"/>
      <c r="C100" s="7"/>
      <c r="D100" s="15"/>
      <c r="E100" s="15"/>
      <c r="F100" s="15"/>
      <c r="G100" s="7"/>
      <c r="H100" s="7"/>
      <c r="I100" s="7"/>
      <c r="J100" s="7"/>
      <c r="K100" s="7"/>
    </row>
    <row r="101" spans="1:11">
      <c r="A101" s="7"/>
      <c r="B101" s="7"/>
      <c r="C101" s="7"/>
      <c r="D101" s="15"/>
      <c r="E101" s="15"/>
      <c r="F101" s="15"/>
      <c r="G101" s="7"/>
      <c r="H101" s="7"/>
      <c r="I101" s="7"/>
      <c r="J101" s="7"/>
      <c r="K101" s="7"/>
    </row>
    <row r="102" spans="1:11">
      <c r="A102" s="7"/>
      <c r="B102" s="7"/>
      <c r="C102" s="7"/>
      <c r="D102" s="15"/>
      <c r="E102" s="15"/>
      <c r="F102" s="15"/>
      <c r="G102" s="7"/>
      <c r="H102" s="7"/>
      <c r="I102" s="7"/>
      <c r="J102" s="7"/>
      <c r="K102" s="7"/>
    </row>
    <row r="103" spans="1:11">
      <c r="A103" s="7"/>
      <c r="B103" s="7"/>
      <c r="C103" s="7"/>
      <c r="D103" s="15"/>
      <c r="E103" s="15"/>
      <c r="F103" s="15"/>
      <c r="G103" s="7"/>
      <c r="H103" s="7"/>
      <c r="I103" s="7"/>
      <c r="J103" s="7"/>
      <c r="K103" s="7"/>
    </row>
    <row r="104" spans="1:11">
      <c r="A104" s="7"/>
      <c r="B104" s="7"/>
      <c r="C104" s="7"/>
      <c r="D104" s="15"/>
      <c r="E104" s="15"/>
      <c r="F104" s="15"/>
      <c r="G104" s="7"/>
      <c r="H104" s="7"/>
      <c r="I104" s="7"/>
      <c r="J104" s="7"/>
      <c r="K104" s="7"/>
    </row>
    <row r="105" spans="1:11">
      <c r="A105" s="7"/>
      <c r="B105" s="7"/>
      <c r="C105" s="7"/>
      <c r="D105" s="15"/>
      <c r="E105" s="15"/>
      <c r="F105" s="15"/>
      <c r="G105" s="7"/>
      <c r="H105" s="7"/>
      <c r="I105" s="7"/>
      <c r="J105" s="7"/>
      <c r="K105" s="7"/>
    </row>
    <row r="106" spans="1:11">
      <c r="A106" s="4"/>
      <c r="B106" s="4"/>
      <c r="C106" s="4"/>
      <c r="D106" s="15"/>
      <c r="E106" s="15"/>
      <c r="F106" s="15"/>
      <c r="G106" s="7"/>
      <c r="H106" s="7"/>
      <c r="I106" s="7"/>
      <c r="J106" s="7"/>
      <c r="K106" s="7"/>
    </row>
    <row r="107" spans="1:11">
      <c r="A107" s="7"/>
      <c r="B107" s="7"/>
      <c r="C107" s="7"/>
      <c r="D107" s="15"/>
      <c r="E107" s="15"/>
      <c r="F107" s="15"/>
      <c r="G107" s="7"/>
      <c r="H107" s="7"/>
      <c r="I107" s="7"/>
      <c r="J107" s="7"/>
      <c r="K107" s="7"/>
    </row>
    <row r="108" spans="1:11">
      <c r="A108" s="4"/>
      <c r="B108" s="4"/>
      <c r="C108" s="4"/>
      <c r="D108" s="15"/>
      <c r="E108" s="15"/>
      <c r="F108" s="15"/>
      <c r="G108" s="7"/>
      <c r="H108" s="7"/>
      <c r="I108" s="7"/>
      <c r="J108" s="7"/>
      <c r="K108" s="7"/>
    </row>
    <row r="109" spans="1:11">
      <c r="A109" s="7"/>
      <c r="B109" s="7"/>
      <c r="C109" s="7"/>
      <c r="D109" s="15"/>
      <c r="E109" s="15"/>
      <c r="F109" s="15"/>
      <c r="G109" s="7"/>
      <c r="H109" s="7"/>
      <c r="I109" s="7"/>
      <c r="J109" s="7"/>
      <c r="K109" s="7"/>
    </row>
    <row r="110" spans="1:11">
      <c r="A110" s="7"/>
      <c r="B110" s="7"/>
      <c r="C110" s="7"/>
      <c r="D110" s="15"/>
      <c r="E110" s="15"/>
      <c r="F110" s="15"/>
      <c r="G110" s="7"/>
      <c r="H110" s="7"/>
      <c r="I110" s="7"/>
      <c r="J110" s="7"/>
      <c r="K110" s="7"/>
    </row>
    <row r="111" spans="1:11">
      <c r="A111" s="4"/>
      <c r="B111" s="4"/>
      <c r="C111" s="7"/>
      <c r="D111" s="15"/>
      <c r="E111" s="15"/>
      <c r="F111" s="15"/>
      <c r="G111" s="7"/>
      <c r="H111" s="7"/>
      <c r="I111" s="7"/>
      <c r="J111" s="7"/>
      <c r="K111" s="7"/>
    </row>
    <row r="112" spans="1:11">
      <c r="A112" s="7"/>
      <c r="B112" s="7"/>
      <c r="C112" s="7"/>
      <c r="D112" s="15"/>
      <c r="E112" s="15"/>
      <c r="F112" s="15"/>
      <c r="G112" s="7"/>
      <c r="H112" s="7"/>
      <c r="I112" s="7"/>
      <c r="J112" s="7"/>
      <c r="K112" s="7"/>
    </row>
    <row r="113" spans="1:11">
      <c r="A113" s="7"/>
      <c r="B113" s="7"/>
      <c r="C113" s="7"/>
      <c r="D113" s="15"/>
      <c r="E113" s="15"/>
      <c r="F113" s="15"/>
      <c r="G113" s="7"/>
      <c r="H113" s="7"/>
      <c r="I113" s="7"/>
      <c r="J113" s="7"/>
      <c r="K113" s="7"/>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topLeftCell="C11" workbookViewId="0">
      <selection activeCell="C304" sqref="C304"/>
    </sheetView>
  </sheetViews>
  <sheetFormatPr defaultRowHeight="15"/>
  <cols>
    <col min="1" max="1" width="18.28515625" hidden="1" customWidth="1"/>
    <col min="2" max="2" width="81.140625" customWidth="1"/>
    <col min="3" max="3" width="24.5703125" customWidth="1"/>
    <col min="4" max="4" width="11.140625" customWidth="1"/>
    <col min="5" max="5" width="50" customWidth="1"/>
    <col min="6" max="6" width="43.5703125" customWidth="1"/>
    <col min="7" max="7" width="14.42578125" hidden="1" customWidth="1"/>
    <col min="8" max="8" width="35.85546875" bestFit="1" customWidth="1"/>
    <col min="9" max="9" width="11.140625" bestFit="1" customWidth="1"/>
    <col min="10" max="10" width="50" hidden="1" customWidth="1"/>
    <col min="11" max="11" width="43.5703125" hidden="1" customWidth="1"/>
  </cols>
  <sheetData>
    <row r="1" spans="1:6" hidden="1">
      <c r="A1" t="s">
        <v>253</v>
      </c>
      <c r="B1" t="s">
        <v>254</v>
      </c>
      <c r="C1" t="s">
        <v>255</v>
      </c>
    </row>
    <row r="2" spans="1:6" hidden="1">
      <c r="B2" t="s">
        <v>256</v>
      </c>
      <c r="C2" t="s">
        <v>257</v>
      </c>
    </row>
    <row r="3" spans="1:6" hidden="1">
      <c r="A3" t="s">
        <v>258</v>
      </c>
    </row>
    <row r="4" spans="1:6" hidden="1">
      <c r="A4" t="s">
        <v>259</v>
      </c>
    </row>
    <row r="5" spans="1:6" hidden="1">
      <c r="A5" t="s">
        <v>260</v>
      </c>
    </row>
    <row r="6" spans="1:6" hidden="1">
      <c r="A6" t="s">
        <v>261</v>
      </c>
      <c r="B6" t="s">
        <v>262</v>
      </c>
    </row>
    <row r="7" spans="1:6" hidden="1">
      <c r="A7" t="s">
        <v>263</v>
      </c>
      <c r="B7" t="s">
        <v>264</v>
      </c>
    </row>
    <row r="8" spans="1:6" hidden="1">
      <c r="C8" t="s">
        <v>265</v>
      </c>
    </row>
    <row r="9" spans="1:6" hidden="1">
      <c r="A9" t="s">
        <v>266</v>
      </c>
    </row>
    <row r="10" spans="1:6" hidden="1"/>
    <row r="11" spans="1:6">
      <c r="A11" t="s">
        <v>267</v>
      </c>
      <c r="B11" t="s">
        <v>268</v>
      </c>
      <c r="C11" t="s">
        <v>268</v>
      </c>
      <c r="D11" t="s">
        <v>267</v>
      </c>
      <c r="E11" t="s">
        <v>320</v>
      </c>
      <c r="F11" t="s">
        <v>324</v>
      </c>
    </row>
    <row r="12" spans="1:6" hidden="1">
      <c r="A12" t="s">
        <v>269</v>
      </c>
      <c r="C12" t="s">
        <v>269</v>
      </c>
      <c r="E12" t="s">
        <v>321</v>
      </c>
    </row>
    <row r="13" spans="1:6" hidden="1">
      <c r="A13">
        <v>1000</v>
      </c>
      <c r="B13" t="s">
        <v>270</v>
      </c>
      <c r="C13" t="s">
        <v>294</v>
      </c>
      <c r="D13">
        <v>535</v>
      </c>
      <c r="F13" t="s">
        <v>325</v>
      </c>
    </row>
    <row r="14" spans="1:6">
      <c r="A14">
        <v>2000</v>
      </c>
      <c r="B14" s="103">
        <v>31778</v>
      </c>
      <c r="C14" t="s">
        <v>295</v>
      </c>
      <c r="D14">
        <v>1069</v>
      </c>
      <c r="E14" t="s">
        <v>322</v>
      </c>
      <c r="F14" t="s">
        <v>326</v>
      </c>
    </row>
    <row r="15" spans="1:6" hidden="1">
      <c r="A15">
        <v>5000</v>
      </c>
      <c r="B15" s="103">
        <v>24929</v>
      </c>
      <c r="C15" t="s">
        <v>296</v>
      </c>
      <c r="D15">
        <v>2139</v>
      </c>
      <c r="F15" t="s">
        <v>327</v>
      </c>
    </row>
    <row r="16" spans="1:6" hidden="1">
      <c r="A16">
        <v>10</v>
      </c>
      <c r="B16" s="103">
        <v>13028</v>
      </c>
      <c r="C16" t="s">
        <v>297</v>
      </c>
      <c r="D16">
        <v>5347</v>
      </c>
      <c r="E16" t="s">
        <v>323</v>
      </c>
    </row>
    <row r="17" spans="1:6" hidden="1">
      <c r="A17">
        <v>20</v>
      </c>
      <c r="B17" t="s">
        <v>271</v>
      </c>
      <c r="C17" t="s">
        <v>298</v>
      </c>
      <c r="D17">
        <v>10.694000000000001</v>
      </c>
      <c r="F17" t="s">
        <v>328</v>
      </c>
    </row>
    <row r="18" spans="1:6" hidden="1">
      <c r="A18">
        <v>50</v>
      </c>
      <c r="B18" t="s">
        <v>272</v>
      </c>
      <c r="C18" t="s">
        <v>299</v>
      </c>
      <c r="D18">
        <v>21.388000000000002</v>
      </c>
      <c r="F18" t="s">
        <v>329</v>
      </c>
    </row>
    <row r="19" spans="1:6" hidden="1">
      <c r="A19">
        <v>100</v>
      </c>
      <c r="B19" t="s">
        <v>273</v>
      </c>
      <c r="C19" t="s">
        <v>300</v>
      </c>
      <c r="D19">
        <v>53.47</v>
      </c>
      <c r="F19" t="s">
        <v>330</v>
      </c>
    </row>
    <row r="20" spans="1:6" hidden="1">
      <c r="A20">
        <v>200</v>
      </c>
      <c r="B20" t="s">
        <v>274</v>
      </c>
      <c r="C20" t="s">
        <v>301</v>
      </c>
      <c r="D20">
        <v>106.94</v>
      </c>
      <c r="F20" t="s">
        <v>331</v>
      </c>
    </row>
    <row r="21" spans="1:6" hidden="1">
      <c r="A21">
        <v>500</v>
      </c>
      <c r="B21" t="s">
        <v>275</v>
      </c>
      <c r="C21" t="s">
        <v>302</v>
      </c>
      <c r="D21">
        <v>213.88</v>
      </c>
      <c r="F21" t="s">
        <v>332</v>
      </c>
    </row>
    <row r="22" spans="1:6" hidden="1">
      <c r="A22" t="s">
        <v>276</v>
      </c>
      <c r="B22" t="s">
        <v>277</v>
      </c>
      <c r="C22" t="s">
        <v>303</v>
      </c>
      <c r="D22">
        <v>534.70000000000005</v>
      </c>
      <c r="F22" t="s">
        <v>333</v>
      </c>
    </row>
    <row r="23" spans="1:6" hidden="1">
      <c r="A23" t="s">
        <v>278</v>
      </c>
      <c r="B23" t="s">
        <v>279</v>
      </c>
      <c r="C23" t="s">
        <v>304</v>
      </c>
      <c r="D23" t="s">
        <v>305</v>
      </c>
      <c r="F23" t="s">
        <v>334</v>
      </c>
    </row>
    <row r="24" spans="1:6" hidden="1">
      <c r="A24" t="s">
        <v>280</v>
      </c>
      <c r="B24" t="s">
        <v>281</v>
      </c>
      <c r="C24" t="s">
        <v>306</v>
      </c>
      <c r="D24" t="s">
        <v>307</v>
      </c>
      <c r="F24" t="s">
        <v>335</v>
      </c>
    </row>
    <row r="25" spans="1:6" hidden="1">
      <c r="A25" t="s">
        <v>282</v>
      </c>
      <c r="B25" t="s">
        <v>283</v>
      </c>
      <c r="C25" t="s">
        <v>308</v>
      </c>
      <c r="D25" t="s">
        <v>309</v>
      </c>
      <c r="F25" t="s">
        <v>336</v>
      </c>
    </row>
    <row r="26" spans="1:6" hidden="1">
      <c r="A26" t="s">
        <v>284</v>
      </c>
      <c r="B26" t="s">
        <v>285</v>
      </c>
      <c r="C26" t="s">
        <v>310</v>
      </c>
      <c r="D26" t="s">
        <v>311</v>
      </c>
      <c r="F26" t="s">
        <v>337</v>
      </c>
    </row>
    <row r="27" spans="1:6" hidden="1">
      <c r="A27" t="s">
        <v>286</v>
      </c>
      <c r="B27" t="s">
        <v>287</v>
      </c>
      <c r="C27" t="s">
        <v>312</v>
      </c>
      <c r="D27" t="s">
        <v>313</v>
      </c>
      <c r="F27" t="s">
        <v>338</v>
      </c>
    </row>
    <row r="28" spans="1:6" hidden="1">
      <c r="A28" t="s">
        <v>288</v>
      </c>
      <c r="B28" t="s">
        <v>289</v>
      </c>
      <c r="C28" t="s">
        <v>314</v>
      </c>
      <c r="D28" t="s">
        <v>315</v>
      </c>
      <c r="F28" t="s">
        <v>339</v>
      </c>
    </row>
    <row r="29" spans="1:6" hidden="1">
      <c r="A29" t="s">
        <v>290</v>
      </c>
      <c r="B29" t="s">
        <v>291</v>
      </c>
      <c r="C29" t="s">
        <v>316</v>
      </c>
      <c r="D29" t="s">
        <v>317</v>
      </c>
      <c r="F29" t="s">
        <v>340</v>
      </c>
    </row>
    <row r="30" spans="1:6" hidden="1">
      <c r="A30" t="s">
        <v>292</v>
      </c>
      <c r="C30" t="s">
        <v>318</v>
      </c>
      <c r="F30" t="s">
        <v>341</v>
      </c>
    </row>
    <row r="31" spans="1:6">
      <c r="A31" t="s">
        <v>293</v>
      </c>
      <c r="C31" t="s">
        <v>293</v>
      </c>
      <c r="F31" t="s">
        <v>342</v>
      </c>
    </row>
    <row r="32" spans="1:6" hidden="1">
      <c r="A32" t="s">
        <v>319</v>
      </c>
      <c r="F32" t="s">
        <v>343</v>
      </c>
    </row>
    <row r="33" spans="6:6" hidden="1">
      <c r="F33" t="s">
        <v>344</v>
      </c>
    </row>
    <row r="34" spans="6:6" hidden="1">
      <c r="F34" t="s">
        <v>345</v>
      </c>
    </row>
    <row r="35" spans="6:6" hidden="1">
      <c r="F35" t="s">
        <v>346</v>
      </c>
    </row>
    <row r="36" spans="6:6" hidden="1">
      <c r="F36" t="s">
        <v>347</v>
      </c>
    </row>
    <row r="37" spans="6:6" hidden="1">
      <c r="F37" t="s">
        <v>348</v>
      </c>
    </row>
    <row r="38" spans="6:6" hidden="1">
      <c r="F38" t="s">
        <v>349</v>
      </c>
    </row>
    <row r="39" spans="6:6" hidden="1">
      <c r="F39" t="s">
        <v>350</v>
      </c>
    </row>
    <row r="40" spans="6:6" hidden="1">
      <c r="F40" t="s">
        <v>351</v>
      </c>
    </row>
    <row r="41" spans="6:6" hidden="1">
      <c r="F41" t="s">
        <v>352</v>
      </c>
    </row>
    <row r="42" spans="6:6" hidden="1">
      <c r="F42" t="s">
        <v>353</v>
      </c>
    </row>
    <row r="43" spans="6:6" hidden="1">
      <c r="F43" t="s">
        <v>354</v>
      </c>
    </row>
    <row r="44" spans="6:6" hidden="1">
      <c r="F44" t="s">
        <v>355</v>
      </c>
    </row>
    <row r="45" spans="6:6" hidden="1">
      <c r="F45" t="s">
        <v>356</v>
      </c>
    </row>
    <row r="46" spans="6:6" hidden="1">
      <c r="F46" t="s">
        <v>357</v>
      </c>
    </row>
    <row r="47" spans="6:6" hidden="1">
      <c r="F47" t="s">
        <v>358</v>
      </c>
    </row>
    <row r="48" spans="6:6" hidden="1">
      <c r="F48" t="s">
        <v>359</v>
      </c>
    </row>
    <row r="49" spans="6:6" hidden="1">
      <c r="F49" t="s">
        <v>360</v>
      </c>
    </row>
    <row r="50" spans="6:6" hidden="1">
      <c r="F50" t="s">
        <v>361</v>
      </c>
    </row>
    <row r="51" spans="6:6" hidden="1">
      <c r="F51" t="s">
        <v>362</v>
      </c>
    </row>
    <row r="52" spans="6:6" hidden="1">
      <c r="F52" t="s">
        <v>363</v>
      </c>
    </row>
    <row r="53" spans="6:6" hidden="1">
      <c r="F53" t="s">
        <v>364</v>
      </c>
    </row>
    <row r="54" spans="6:6" hidden="1">
      <c r="F54" t="s">
        <v>365</v>
      </c>
    </row>
    <row r="55" spans="6:6" hidden="1">
      <c r="F55" t="s">
        <v>366</v>
      </c>
    </row>
    <row r="56" spans="6:6" hidden="1">
      <c r="F56" t="s">
        <v>367</v>
      </c>
    </row>
    <row r="57" spans="6:6" hidden="1">
      <c r="F57" t="s">
        <v>368</v>
      </c>
    </row>
    <row r="58" spans="6:6" hidden="1">
      <c r="F58" t="s">
        <v>369</v>
      </c>
    </row>
    <row r="59" spans="6:6" hidden="1">
      <c r="F59" t="s">
        <v>370</v>
      </c>
    </row>
    <row r="60" spans="6:6" hidden="1">
      <c r="F60" t="s">
        <v>371</v>
      </c>
    </row>
    <row r="61" spans="6:6" hidden="1">
      <c r="F61" t="s">
        <v>372</v>
      </c>
    </row>
    <row r="62" spans="6:6" hidden="1">
      <c r="F62" t="s">
        <v>373</v>
      </c>
    </row>
    <row r="63" spans="6:6" hidden="1">
      <c r="F63" t="s">
        <v>374</v>
      </c>
    </row>
    <row r="64" spans="6:6" hidden="1">
      <c r="F64" t="s">
        <v>375</v>
      </c>
    </row>
    <row r="65" spans="6:6" hidden="1">
      <c r="F65" t="s">
        <v>376</v>
      </c>
    </row>
    <row r="66" spans="6:6" hidden="1">
      <c r="F66" t="s">
        <v>377</v>
      </c>
    </row>
    <row r="67" spans="6:6" hidden="1">
      <c r="F67" t="s">
        <v>378</v>
      </c>
    </row>
    <row r="68" spans="6:6" hidden="1">
      <c r="F68" t="s">
        <v>379</v>
      </c>
    </row>
    <row r="69" spans="6:6" hidden="1">
      <c r="F69" t="s">
        <v>380</v>
      </c>
    </row>
    <row r="70" spans="6:6" hidden="1">
      <c r="F70" t="s">
        <v>381</v>
      </c>
    </row>
    <row r="71" spans="6:6" hidden="1">
      <c r="F71" t="s">
        <v>382</v>
      </c>
    </row>
    <row r="72" spans="6:6" hidden="1">
      <c r="F72" t="s">
        <v>383</v>
      </c>
    </row>
    <row r="73" spans="6:6" hidden="1">
      <c r="F73" t="s">
        <v>384</v>
      </c>
    </row>
    <row r="74" spans="6:6" hidden="1">
      <c r="F74" t="s">
        <v>385</v>
      </c>
    </row>
    <row r="75" spans="6:6" hidden="1">
      <c r="F75" t="s">
        <v>386</v>
      </c>
    </row>
    <row r="76" spans="6:6" hidden="1">
      <c r="F76" t="s">
        <v>387</v>
      </c>
    </row>
    <row r="77" spans="6:6" hidden="1">
      <c r="F77" t="s">
        <v>388</v>
      </c>
    </row>
    <row r="78" spans="6:6" hidden="1">
      <c r="F78" t="s">
        <v>389</v>
      </c>
    </row>
    <row r="79" spans="6:6" hidden="1">
      <c r="F79" t="s">
        <v>390</v>
      </c>
    </row>
    <row r="80" spans="6:6" hidden="1">
      <c r="F80" t="s">
        <v>391</v>
      </c>
    </row>
    <row r="81" spans="6:6" hidden="1">
      <c r="F81" t="s">
        <v>392</v>
      </c>
    </row>
    <row r="82" spans="6:6" hidden="1">
      <c r="F82" t="s">
        <v>393</v>
      </c>
    </row>
    <row r="83" spans="6:6" hidden="1">
      <c r="F83" t="s">
        <v>394</v>
      </c>
    </row>
    <row r="84" spans="6:6" hidden="1">
      <c r="F84" t="s">
        <v>395</v>
      </c>
    </row>
    <row r="85" spans="6:6" hidden="1">
      <c r="F85" t="s">
        <v>396</v>
      </c>
    </row>
    <row r="86" spans="6:6" hidden="1">
      <c r="F86" t="s">
        <v>397</v>
      </c>
    </row>
    <row r="87" spans="6:6" hidden="1">
      <c r="F87" t="s">
        <v>398</v>
      </c>
    </row>
    <row r="88" spans="6:6" hidden="1">
      <c r="F88" t="s">
        <v>399</v>
      </c>
    </row>
    <row r="89" spans="6:6" hidden="1">
      <c r="F89" t="s">
        <v>400</v>
      </c>
    </row>
    <row r="90" spans="6:6" hidden="1">
      <c r="F90" t="s">
        <v>401</v>
      </c>
    </row>
    <row r="91" spans="6:6" hidden="1">
      <c r="F91" t="s">
        <v>402</v>
      </c>
    </row>
    <row r="92" spans="6:6" hidden="1">
      <c r="F92" t="s">
        <v>403</v>
      </c>
    </row>
    <row r="93" spans="6:6" hidden="1">
      <c r="F93" t="s">
        <v>404</v>
      </c>
    </row>
    <row r="94" spans="6:6" hidden="1">
      <c r="F94" t="s">
        <v>405</v>
      </c>
    </row>
    <row r="95" spans="6:6" hidden="1">
      <c r="F95" t="s">
        <v>406</v>
      </c>
    </row>
    <row r="96" spans="6:6" hidden="1">
      <c r="F96" t="s">
        <v>407</v>
      </c>
    </row>
    <row r="97" spans="6:6" hidden="1">
      <c r="F97" t="s">
        <v>408</v>
      </c>
    </row>
    <row r="98" spans="6:6" hidden="1">
      <c r="F98" t="s">
        <v>409</v>
      </c>
    </row>
    <row r="99" spans="6:6" hidden="1">
      <c r="F99" t="s">
        <v>410</v>
      </c>
    </row>
    <row r="100" spans="6:6" hidden="1">
      <c r="F100" t="s">
        <v>411</v>
      </c>
    </row>
    <row r="101" spans="6:6" hidden="1">
      <c r="F101" t="s">
        <v>412</v>
      </c>
    </row>
    <row r="102" spans="6:6" hidden="1">
      <c r="F102" t="s">
        <v>413</v>
      </c>
    </row>
    <row r="103" spans="6:6" hidden="1">
      <c r="F103" t="s">
        <v>414</v>
      </c>
    </row>
    <row r="104" spans="6:6" hidden="1">
      <c r="F104" t="s">
        <v>415</v>
      </c>
    </row>
    <row r="105" spans="6:6" hidden="1">
      <c r="F105" t="s">
        <v>416</v>
      </c>
    </row>
    <row r="106" spans="6:6" hidden="1">
      <c r="F106" t="s">
        <v>417</v>
      </c>
    </row>
    <row r="107" spans="6:6" hidden="1">
      <c r="F107" t="s">
        <v>418</v>
      </c>
    </row>
    <row r="108" spans="6:6" hidden="1">
      <c r="F108" t="s">
        <v>419</v>
      </c>
    </row>
    <row r="109" spans="6:6" hidden="1">
      <c r="F109" t="s">
        <v>420</v>
      </c>
    </row>
    <row r="110" spans="6:6" hidden="1">
      <c r="F110" t="s">
        <v>421</v>
      </c>
    </row>
    <row r="111" spans="6:6" hidden="1">
      <c r="F111" t="s">
        <v>422</v>
      </c>
    </row>
    <row r="112" spans="6:6" hidden="1">
      <c r="F112" t="s">
        <v>423</v>
      </c>
    </row>
    <row r="113" spans="6:6" hidden="1">
      <c r="F113" t="s">
        <v>424</v>
      </c>
    </row>
    <row r="114" spans="6:6" hidden="1">
      <c r="F114" t="s">
        <v>425</v>
      </c>
    </row>
    <row r="115" spans="6:6" hidden="1">
      <c r="F115" t="s">
        <v>426</v>
      </c>
    </row>
    <row r="116" spans="6:6" hidden="1">
      <c r="F116" t="s">
        <v>427</v>
      </c>
    </row>
    <row r="117" spans="6:6" hidden="1">
      <c r="F117" t="s">
        <v>428</v>
      </c>
    </row>
    <row r="118" spans="6:6" hidden="1">
      <c r="F118" t="s">
        <v>429</v>
      </c>
    </row>
    <row r="119" spans="6:6" hidden="1">
      <c r="F119" t="s">
        <v>430</v>
      </c>
    </row>
    <row r="120" spans="6:6" hidden="1">
      <c r="F120" t="s">
        <v>431</v>
      </c>
    </row>
    <row r="121" spans="6:6" hidden="1">
      <c r="F121" t="s">
        <v>432</v>
      </c>
    </row>
    <row r="122" spans="6:6" hidden="1">
      <c r="F122" t="s">
        <v>433</v>
      </c>
    </row>
    <row r="123" spans="6:6" hidden="1">
      <c r="F123" t="s">
        <v>434</v>
      </c>
    </row>
    <row r="124" spans="6:6" hidden="1">
      <c r="F124" t="s">
        <v>435</v>
      </c>
    </row>
    <row r="125" spans="6:6" hidden="1">
      <c r="F125" t="s">
        <v>436</v>
      </c>
    </row>
    <row r="126" spans="6:6" hidden="1">
      <c r="F126" t="s">
        <v>267</v>
      </c>
    </row>
    <row r="127" spans="6:6" hidden="1">
      <c r="F127" t="s">
        <v>437</v>
      </c>
    </row>
    <row r="128" spans="6:6" hidden="1">
      <c r="F128" t="s">
        <v>438</v>
      </c>
    </row>
    <row r="129" spans="6:6" hidden="1">
      <c r="F129" t="s">
        <v>439</v>
      </c>
    </row>
    <row r="130" spans="6:6" hidden="1">
      <c r="F130" t="s">
        <v>440</v>
      </c>
    </row>
    <row r="131" spans="6:6" hidden="1">
      <c r="F131" t="s">
        <v>441</v>
      </c>
    </row>
    <row r="132" spans="6:6" hidden="1">
      <c r="F132" t="s">
        <v>442</v>
      </c>
    </row>
    <row r="133" spans="6:6" hidden="1">
      <c r="F133" t="s">
        <v>443</v>
      </c>
    </row>
    <row r="134" spans="6:6" hidden="1">
      <c r="F134" t="s">
        <v>444</v>
      </c>
    </row>
    <row r="135" spans="6:6" hidden="1">
      <c r="F135" t="s">
        <v>445</v>
      </c>
    </row>
    <row r="136" spans="6:6" hidden="1">
      <c r="F136" t="s">
        <v>446</v>
      </c>
    </row>
    <row r="137" spans="6:6" hidden="1">
      <c r="F137" t="s">
        <v>447</v>
      </c>
    </row>
    <row r="138" spans="6:6" hidden="1">
      <c r="F138" t="s">
        <v>448</v>
      </c>
    </row>
    <row r="139" spans="6:6" hidden="1">
      <c r="F139" t="s">
        <v>449</v>
      </c>
    </row>
    <row r="140" spans="6:6" hidden="1">
      <c r="F140" t="s">
        <v>450</v>
      </c>
    </row>
    <row r="141" spans="6:6" hidden="1">
      <c r="F141" t="s">
        <v>451</v>
      </c>
    </row>
    <row r="142" spans="6:6" hidden="1">
      <c r="F142" t="s">
        <v>452</v>
      </c>
    </row>
    <row r="143" spans="6:6" hidden="1">
      <c r="F143" t="s">
        <v>453</v>
      </c>
    </row>
    <row r="144" spans="6:6" hidden="1">
      <c r="F144" t="s">
        <v>454</v>
      </c>
    </row>
    <row r="145" spans="6:6" hidden="1">
      <c r="F145" t="s">
        <v>455</v>
      </c>
    </row>
    <row r="146" spans="6:6" hidden="1">
      <c r="F146" t="s">
        <v>456</v>
      </c>
    </row>
    <row r="147" spans="6:6" hidden="1">
      <c r="F147" t="s">
        <v>457</v>
      </c>
    </row>
    <row r="148" spans="6:6" hidden="1">
      <c r="F148" t="s">
        <v>458</v>
      </c>
    </row>
    <row r="149" spans="6:6" hidden="1">
      <c r="F149" t="s">
        <v>459</v>
      </c>
    </row>
    <row r="150" spans="6:6" hidden="1">
      <c r="F150" t="s">
        <v>460</v>
      </c>
    </row>
    <row r="151" spans="6:6" hidden="1">
      <c r="F151" t="s">
        <v>461</v>
      </c>
    </row>
    <row r="152" spans="6:6" hidden="1">
      <c r="F152" t="s">
        <v>462</v>
      </c>
    </row>
    <row r="153" spans="6:6" hidden="1">
      <c r="F153" t="s">
        <v>463</v>
      </c>
    </row>
    <row r="154" spans="6:6" hidden="1">
      <c r="F154" t="s">
        <v>464</v>
      </c>
    </row>
    <row r="155" spans="6:6" hidden="1">
      <c r="F155" t="s">
        <v>465</v>
      </c>
    </row>
    <row r="156" spans="6:6" hidden="1">
      <c r="F156" t="s">
        <v>466</v>
      </c>
    </row>
    <row r="157" spans="6:6" hidden="1">
      <c r="F157" t="s">
        <v>467</v>
      </c>
    </row>
    <row r="158" spans="6:6" hidden="1">
      <c r="F158" t="s">
        <v>468</v>
      </c>
    </row>
    <row r="159" spans="6:6" hidden="1">
      <c r="F159" t="s">
        <v>469</v>
      </c>
    </row>
    <row r="160" spans="6:6" hidden="1">
      <c r="F160" t="s">
        <v>470</v>
      </c>
    </row>
    <row r="161" spans="6:6" hidden="1">
      <c r="F161" t="s">
        <v>471</v>
      </c>
    </row>
    <row r="162" spans="6:6" hidden="1">
      <c r="F162" t="s">
        <v>472</v>
      </c>
    </row>
    <row r="163" spans="6:6" hidden="1">
      <c r="F163" t="s">
        <v>473</v>
      </c>
    </row>
    <row r="164" spans="6:6" hidden="1">
      <c r="F164" t="s">
        <v>474</v>
      </c>
    </row>
    <row r="165" spans="6:6" hidden="1">
      <c r="F165" t="s">
        <v>475</v>
      </c>
    </row>
    <row r="166" spans="6:6" hidden="1">
      <c r="F166" t="s">
        <v>476</v>
      </c>
    </row>
    <row r="167" spans="6:6" hidden="1">
      <c r="F167" t="s">
        <v>477</v>
      </c>
    </row>
    <row r="168" spans="6:6" hidden="1">
      <c r="F168" t="s">
        <v>478</v>
      </c>
    </row>
    <row r="169" spans="6:6" hidden="1">
      <c r="F169" t="s">
        <v>479</v>
      </c>
    </row>
    <row r="170" spans="6:6" hidden="1">
      <c r="F170" t="s">
        <v>480</v>
      </c>
    </row>
    <row r="171" spans="6:6" hidden="1">
      <c r="F171" t="s">
        <v>481</v>
      </c>
    </row>
    <row r="172" spans="6:6" hidden="1">
      <c r="F172" t="s">
        <v>482</v>
      </c>
    </row>
    <row r="173" spans="6:6" hidden="1">
      <c r="F173" t="s">
        <v>483</v>
      </c>
    </row>
    <row r="174" spans="6:6" hidden="1">
      <c r="F174" t="s">
        <v>484</v>
      </c>
    </row>
    <row r="175" spans="6:6" hidden="1">
      <c r="F175" t="s">
        <v>485</v>
      </c>
    </row>
    <row r="176" spans="6:6" hidden="1">
      <c r="F176" t="s">
        <v>486</v>
      </c>
    </row>
    <row r="177" spans="6:6" hidden="1">
      <c r="F177" t="s">
        <v>487</v>
      </c>
    </row>
    <row r="178" spans="6:6" hidden="1">
      <c r="F178" t="s">
        <v>488</v>
      </c>
    </row>
    <row r="179" spans="6:6" hidden="1">
      <c r="F179" t="s">
        <v>489</v>
      </c>
    </row>
    <row r="180" spans="6:6" hidden="1">
      <c r="F180" t="s">
        <v>490</v>
      </c>
    </row>
    <row r="181" spans="6:6" hidden="1">
      <c r="F181" t="s">
        <v>491</v>
      </c>
    </row>
    <row r="182" spans="6:6" hidden="1">
      <c r="F182" t="s">
        <v>492</v>
      </c>
    </row>
    <row r="183" spans="6:6" hidden="1">
      <c r="F183" t="s">
        <v>493</v>
      </c>
    </row>
    <row r="184" spans="6:6" hidden="1">
      <c r="F184" t="s">
        <v>494</v>
      </c>
    </row>
    <row r="185" spans="6:6" hidden="1">
      <c r="F185" t="s">
        <v>495</v>
      </c>
    </row>
    <row r="186" spans="6:6" hidden="1">
      <c r="F186" t="s">
        <v>496</v>
      </c>
    </row>
    <row r="187" spans="6:6" hidden="1">
      <c r="F187" t="s">
        <v>497</v>
      </c>
    </row>
    <row r="188" spans="6:6" hidden="1">
      <c r="F188" t="s">
        <v>498</v>
      </c>
    </row>
    <row r="189" spans="6:6" hidden="1">
      <c r="F189" t="s">
        <v>499</v>
      </c>
    </row>
    <row r="190" spans="6:6" hidden="1">
      <c r="F190" t="s">
        <v>500</v>
      </c>
    </row>
    <row r="191" spans="6:6" hidden="1">
      <c r="F191" t="s">
        <v>501</v>
      </c>
    </row>
    <row r="192" spans="6:6" hidden="1">
      <c r="F192" t="s">
        <v>502</v>
      </c>
    </row>
    <row r="193" spans="6:6" hidden="1">
      <c r="F193" t="s">
        <v>503</v>
      </c>
    </row>
    <row r="194" spans="6:6" hidden="1">
      <c r="F194" t="s">
        <v>504</v>
      </c>
    </row>
    <row r="195" spans="6:6" hidden="1">
      <c r="F195" t="s">
        <v>505</v>
      </c>
    </row>
    <row r="196" spans="6:6" hidden="1">
      <c r="F196" t="s">
        <v>506</v>
      </c>
    </row>
    <row r="197" spans="6:6" hidden="1">
      <c r="F197" t="s">
        <v>507</v>
      </c>
    </row>
    <row r="198" spans="6:6" hidden="1">
      <c r="F198" t="s">
        <v>508</v>
      </c>
    </row>
    <row r="199" spans="6:6" hidden="1">
      <c r="F199" t="s">
        <v>509</v>
      </c>
    </row>
    <row r="200" spans="6:6" hidden="1">
      <c r="F200" t="s">
        <v>510</v>
      </c>
    </row>
    <row r="201" spans="6:6" hidden="1">
      <c r="F201" t="s">
        <v>511</v>
      </c>
    </row>
    <row r="202" spans="6:6" hidden="1">
      <c r="F202" t="s">
        <v>512</v>
      </c>
    </row>
    <row r="203" spans="6:6" hidden="1">
      <c r="F203" t="s">
        <v>513</v>
      </c>
    </row>
    <row r="204" spans="6:6" hidden="1">
      <c r="F204" t="s">
        <v>514</v>
      </c>
    </row>
    <row r="205" spans="6:6" hidden="1">
      <c r="F205" t="s">
        <v>515</v>
      </c>
    </row>
    <row r="206" spans="6:6" hidden="1">
      <c r="F206" t="s">
        <v>516</v>
      </c>
    </row>
    <row r="207" spans="6:6" hidden="1">
      <c r="F207" t="s">
        <v>517</v>
      </c>
    </row>
    <row r="208" spans="6:6" hidden="1">
      <c r="F208" t="s">
        <v>518</v>
      </c>
    </row>
    <row r="209" spans="6:6" hidden="1">
      <c r="F209" t="s">
        <v>519</v>
      </c>
    </row>
    <row r="210" spans="6:6" hidden="1">
      <c r="F210" t="s">
        <v>520</v>
      </c>
    </row>
    <row r="211" spans="6:6" hidden="1">
      <c r="F211" t="s">
        <v>521</v>
      </c>
    </row>
    <row r="212" spans="6:6" hidden="1">
      <c r="F212" t="s">
        <v>522</v>
      </c>
    </row>
    <row r="213" spans="6:6" hidden="1">
      <c r="F213" t="s">
        <v>523</v>
      </c>
    </row>
    <row r="214" spans="6:6" hidden="1">
      <c r="F214" t="s">
        <v>524</v>
      </c>
    </row>
    <row r="215" spans="6:6" hidden="1">
      <c r="F215" t="s">
        <v>525</v>
      </c>
    </row>
    <row r="216" spans="6:6" hidden="1">
      <c r="F216" t="s">
        <v>526</v>
      </c>
    </row>
    <row r="217" spans="6:6" hidden="1">
      <c r="F217" t="s">
        <v>527</v>
      </c>
    </row>
    <row r="218" spans="6:6" hidden="1">
      <c r="F218" t="s">
        <v>528</v>
      </c>
    </row>
    <row r="219" spans="6:6" hidden="1">
      <c r="F219" t="s">
        <v>529</v>
      </c>
    </row>
    <row r="220" spans="6:6" hidden="1">
      <c r="F220" t="s">
        <v>530</v>
      </c>
    </row>
    <row r="221" spans="6:6" hidden="1">
      <c r="F221" t="s">
        <v>531</v>
      </c>
    </row>
    <row r="222" spans="6:6" hidden="1">
      <c r="F222" t="s">
        <v>532</v>
      </c>
    </row>
    <row r="223" spans="6:6" hidden="1">
      <c r="F223" t="s">
        <v>533</v>
      </c>
    </row>
    <row r="224" spans="6:6" hidden="1">
      <c r="F224" t="s">
        <v>534</v>
      </c>
    </row>
    <row r="225" spans="6:6" hidden="1">
      <c r="F225" t="s">
        <v>535</v>
      </c>
    </row>
    <row r="226" spans="6:6" hidden="1">
      <c r="F226" t="s">
        <v>536</v>
      </c>
    </row>
    <row r="227" spans="6:6" hidden="1">
      <c r="F227" t="s">
        <v>537</v>
      </c>
    </row>
    <row r="228" spans="6:6" hidden="1">
      <c r="F228" t="s">
        <v>538</v>
      </c>
    </row>
    <row r="229" spans="6:6" hidden="1">
      <c r="F229" t="s">
        <v>539</v>
      </c>
    </row>
    <row r="230" spans="6:6" hidden="1">
      <c r="F230" t="s">
        <v>540</v>
      </c>
    </row>
    <row r="231" spans="6:6" hidden="1">
      <c r="F231" t="s">
        <v>541</v>
      </c>
    </row>
    <row r="232" spans="6:6" hidden="1">
      <c r="F232" t="s">
        <v>268</v>
      </c>
    </row>
    <row r="233" spans="6:6" hidden="1">
      <c r="F233" t="s">
        <v>542</v>
      </c>
    </row>
    <row r="234" spans="6:6" hidden="1">
      <c r="F234" t="s">
        <v>543</v>
      </c>
    </row>
    <row r="235" spans="6:6" hidden="1">
      <c r="F235" t="s">
        <v>544</v>
      </c>
    </row>
    <row r="236" spans="6:6" hidden="1">
      <c r="F236" t="s">
        <v>545</v>
      </c>
    </row>
    <row r="237" spans="6:6" hidden="1">
      <c r="F237" t="s">
        <v>546</v>
      </c>
    </row>
    <row r="238" spans="6:6" hidden="1">
      <c r="F238" t="s">
        <v>547</v>
      </c>
    </row>
    <row r="239" spans="6:6" hidden="1">
      <c r="F239" t="s">
        <v>548</v>
      </c>
    </row>
    <row r="240" spans="6:6" hidden="1">
      <c r="F240" t="s">
        <v>549</v>
      </c>
    </row>
    <row r="241" spans="6:6" hidden="1">
      <c r="F241" t="s">
        <v>550</v>
      </c>
    </row>
    <row r="242" spans="6:6" hidden="1">
      <c r="F242" t="s">
        <v>551</v>
      </c>
    </row>
    <row r="243" spans="6:6" hidden="1">
      <c r="F243" t="s">
        <v>552</v>
      </c>
    </row>
    <row r="244" spans="6:6" hidden="1">
      <c r="F244" t="s">
        <v>553</v>
      </c>
    </row>
    <row r="245" spans="6:6" hidden="1">
      <c r="F245" t="s">
        <v>554</v>
      </c>
    </row>
    <row r="246" spans="6:6" hidden="1">
      <c r="F246" t="s">
        <v>555</v>
      </c>
    </row>
    <row r="247" spans="6:6" hidden="1">
      <c r="F247" t="s">
        <v>556</v>
      </c>
    </row>
    <row r="248" spans="6:6" hidden="1">
      <c r="F248" t="s">
        <v>557</v>
      </c>
    </row>
    <row r="249" spans="6:6" hidden="1">
      <c r="F249" t="s">
        <v>558</v>
      </c>
    </row>
    <row r="250" spans="6:6" hidden="1">
      <c r="F250" t="s">
        <v>559</v>
      </c>
    </row>
    <row r="251" spans="6:6" hidden="1">
      <c r="F251" t="s">
        <v>560</v>
      </c>
    </row>
    <row r="252" spans="6:6" hidden="1">
      <c r="F252" t="s">
        <v>561</v>
      </c>
    </row>
    <row r="253" spans="6:6" hidden="1">
      <c r="F253" t="s">
        <v>562</v>
      </c>
    </row>
    <row r="254" spans="6:6" hidden="1">
      <c r="F254" t="s">
        <v>563</v>
      </c>
    </row>
    <row r="255" spans="6:6" hidden="1">
      <c r="F255" t="s">
        <v>564</v>
      </c>
    </row>
    <row r="256" spans="6:6" hidden="1">
      <c r="F256" t="s">
        <v>565</v>
      </c>
    </row>
    <row r="257" spans="6:6" hidden="1">
      <c r="F257" t="s">
        <v>566</v>
      </c>
    </row>
    <row r="258" spans="6:6" hidden="1">
      <c r="F258" t="s">
        <v>567</v>
      </c>
    </row>
    <row r="259" spans="6:6" hidden="1">
      <c r="F259" t="s">
        <v>568</v>
      </c>
    </row>
    <row r="260" spans="6:6" hidden="1">
      <c r="F260" t="s">
        <v>569</v>
      </c>
    </row>
    <row r="261" spans="6:6" hidden="1">
      <c r="F261" t="s">
        <v>570</v>
      </c>
    </row>
    <row r="262" spans="6:6" hidden="1">
      <c r="F262" t="s">
        <v>571</v>
      </c>
    </row>
    <row r="263" spans="6:6" hidden="1">
      <c r="F263" t="s">
        <v>572</v>
      </c>
    </row>
    <row r="264" spans="6:6" hidden="1">
      <c r="F264" t="s">
        <v>573</v>
      </c>
    </row>
    <row r="265" spans="6:6" hidden="1">
      <c r="F265" t="s">
        <v>574</v>
      </c>
    </row>
    <row r="266" spans="6:6" hidden="1">
      <c r="F266" t="s">
        <v>575</v>
      </c>
    </row>
    <row r="267" spans="6:6" hidden="1">
      <c r="F267" t="s">
        <v>576</v>
      </c>
    </row>
    <row r="268" spans="6:6" hidden="1">
      <c r="F268" t="s">
        <v>577</v>
      </c>
    </row>
    <row r="269" spans="6:6" hidden="1">
      <c r="F269" t="s">
        <v>578</v>
      </c>
    </row>
    <row r="270" spans="6:6" hidden="1">
      <c r="F270" t="s">
        <v>579</v>
      </c>
    </row>
    <row r="271" spans="6:6" hidden="1">
      <c r="F271" t="s">
        <v>580</v>
      </c>
    </row>
    <row r="272" spans="6:6" hidden="1">
      <c r="F272" t="s">
        <v>581</v>
      </c>
    </row>
    <row r="273" spans="1:6" hidden="1">
      <c r="F273" t="s">
        <v>582</v>
      </c>
    </row>
    <row r="274" spans="1:6" hidden="1">
      <c r="F274" t="s">
        <v>583</v>
      </c>
    </row>
    <row r="275" spans="1:6" hidden="1">
      <c r="F275" t="s">
        <v>584</v>
      </c>
    </row>
    <row r="276" spans="1:6" hidden="1">
      <c r="F276" t="s">
        <v>585</v>
      </c>
    </row>
    <row r="277" spans="1:6" hidden="1"/>
    <row r="278" spans="1:6" hidden="1">
      <c r="A278" t="s">
        <v>586</v>
      </c>
    </row>
    <row r="279" spans="1:6" hidden="1">
      <c r="A279" t="s">
        <v>587</v>
      </c>
    </row>
    <row r="280" spans="1:6" hidden="1">
      <c r="A280" t="s">
        <v>588</v>
      </c>
    </row>
    <row r="281" spans="1:6" hidden="1"/>
    <row r="282" spans="1:6" hidden="1">
      <c r="A282" t="s">
        <v>589</v>
      </c>
    </row>
    <row r="283" spans="1:6" hidden="1"/>
    <row r="284" spans="1:6" hidden="1"/>
    <row r="285" spans="1:6" hidden="1"/>
    <row r="286" spans="1:6" hidden="1"/>
    <row r="287" spans="1:6" hidden="1"/>
    <row r="288" spans="1:6" hidden="1"/>
    <row r="289" hidden="1"/>
    <row r="290" hidden="1"/>
    <row r="291" hidden="1"/>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0"/>
  <sheetViews>
    <sheetView topLeftCell="A236" workbookViewId="0">
      <selection activeCell="C437" sqref="C437"/>
    </sheetView>
  </sheetViews>
  <sheetFormatPr defaultRowHeight="15"/>
  <cols>
    <col min="1" max="2" width="28" customWidth="1"/>
    <col min="3" max="3" width="11.42578125" customWidth="1"/>
    <col min="4" max="4" width="56.28515625" customWidth="1"/>
    <col min="5" max="5" width="10.5703125" customWidth="1"/>
    <col min="6" max="6" width="10" customWidth="1"/>
    <col min="7" max="7" width="10.5703125" bestFit="1" customWidth="1"/>
    <col min="8" max="8" width="10" bestFit="1" customWidth="1"/>
  </cols>
  <sheetData>
    <row r="1" spans="1:1" hidden="1">
      <c r="A1" t="s">
        <v>35</v>
      </c>
    </row>
    <row r="2" spans="1:1" hidden="1">
      <c r="A2" t="s">
        <v>26</v>
      </c>
    </row>
    <row r="3" spans="1:1" hidden="1">
      <c r="A3" t="s">
        <v>136</v>
      </c>
    </row>
    <row r="4" spans="1:1" hidden="1"/>
    <row r="5" spans="1:1" hidden="1">
      <c r="A5" t="s">
        <v>23</v>
      </c>
    </row>
    <row r="6" spans="1:1" hidden="1">
      <c r="A6" t="s">
        <v>21</v>
      </c>
    </row>
    <row r="7" spans="1:1" hidden="1">
      <c r="A7" t="s">
        <v>20</v>
      </c>
    </row>
    <row r="8" spans="1:1" hidden="1">
      <c r="A8" t="s">
        <v>18</v>
      </c>
    </row>
    <row r="9" spans="1:1" hidden="1">
      <c r="A9" t="s">
        <v>16</v>
      </c>
    </row>
    <row r="10" spans="1:1" hidden="1">
      <c r="A10" t="s">
        <v>17</v>
      </c>
    </row>
    <row r="11" spans="1:1" hidden="1">
      <c r="A11" t="s">
        <v>137</v>
      </c>
    </row>
    <row r="12" spans="1:1" hidden="1">
      <c r="A12" t="s">
        <v>138</v>
      </c>
    </row>
    <row r="13" spans="1:1" hidden="1">
      <c r="A13" t="s">
        <v>36</v>
      </c>
    </row>
    <row r="14" spans="1:1" hidden="1">
      <c r="A14" t="s">
        <v>139</v>
      </c>
    </row>
    <row r="15" spans="1:1" hidden="1">
      <c r="A15" t="s">
        <v>140</v>
      </c>
    </row>
    <row r="16" spans="1:1" hidden="1">
      <c r="A16" t="s">
        <v>141</v>
      </c>
    </row>
    <row r="17" spans="1:1" hidden="1">
      <c r="A17" t="s">
        <v>37</v>
      </c>
    </row>
    <row r="18" spans="1:1" hidden="1">
      <c r="A18" t="s">
        <v>142</v>
      </c>
    </row>
    <row r="19" spans="1:1" hidden="1">
      <c r="A19" t="s">
        <v>143</v>
      </c>
    </row>
    <row r="20" spans="1:1" hidden="1">
      <c r="A20" t="s">
        <v>141</v>
      </c>
    </row>
    <row r="21" spans="1:1" hidden="1">
      <c r="A21" t="s">
        <v>22</v>
      </c>
    </row>
    <row r="22" spans="1:1" hidden="1">
      <c r="A22" t="s">
        <v>144</v>
      </c>
    </row>
    <row r="23" spans="1:1" hidden="1">
      <c r="A23" t="s">
        <v>145</v>
      </c>
    </row>
    <row r="24" spans="1:1" hidden="1">
      <c r="A24" t="s">
        <v>146</v>
      </c>
    </row>
    <row r="25" spans="1:1" hidden="1">
      <c r="A25" t="s">
        <v>147</v>
      </c>
    </row>
    <row r="26" spans="1:1" hidden="1">
      <c r="A26" t="s">
        <v>141</v>
      </c>
    </row>
    <row r="27" spans="1:1" hidden="1">
      <c r="A27" t="s">
        <v>148</v>
      </c>
    </row>
    <row r="28" spans="1:1" hidden="1"/>
    <row r="29" spans="1:1" hidden="1">
      <c r="A29" t="s">
        <v>21</v>
      </c>
    </row>
    <row r="30" spans="1:1" hidden="1">
      <c r="A30" t="s">
        <v>20</v>
      </c>
    </row>
    <row r="31" spans="1:1" hidden="1">
      <c r="A31" t="s">
        <v>18</v>
      </c>
    </row>
    <row r="32" spans="1:1" hidden="1">
      <c r="A32" t="s">
        <v>16</v>
      </c>
    </row>
    <row r="33" spans="1:1" hidden="1">
      <c r="A33" t="s">
        <v>17</v>
      </c>
    </row>
    <row r="34" spans="1:1" hidden="1">
      <c r="A34" t="s">
        <v>137</v>
      </c>
    </row>
    <row r="35" spans="1:1" hidden="1">
      <c r="A35" t="s">
        <v>138</v>
      </c>
    </row>
    <row r="36" spans="1:1" hidden="1"/>
    <row r="37" spans="1:1" hidden="1">
      <c r="A37" t="s">
        <v>38</v>
      </c>
    </row>
    <row r="38" spans="1:1" hidden="1"/>
    <row r="39" spans="1:1" hidden="1">
      <c r="A39" t="s">
        <v>39</v>
      </c>
    </row>
    <row r="40" spans="1:1" hidden="1">
      <c r="A40" t="s">
        <v>40</v>
      </c>
    </row>
    <row r="41" spans="1:1" hidden="1">
      <c r="A41" t="s">
        <v>41</v>
      </c>
    </row>
    <row r="42" spans="1:1" hidden="1">
      <c r="A42" t="s">
        <v>32</v>
      </c>
    </row>
    <row r="43" spans="1:1" hidden="1">
      <c r="A43" t="s">
        <v>42</v>
      </c>
    </row>
    <row r="44" spans="1:1" hidden="1">
      <c r="A44" t="s">
        <v>43</v>
      </c>
    </row>
    <row r="45" spans="1:1" hidden="1">
      <c r="A45" t="s">
        <v>44</v>
      </c>
    </row>
    <row r="46" spans="1:1" hidden="1">
      <c r="A46" t="s">
        <v>45</v>
      </c>
    </row>
    <row r="47" spans="1:1" hidden="1"/>
    <row r="48" spans="1:1" hidden="1">
      <c r="A48" t="s">
        <v>46</v>
      </c>
    </row>
    <row r="49" spans="1:1" hidden="1"/>
    <row r="50" spans="1:1" hidden="1">
      <c r="A50" t="s">
        <v>25</v>
      </c>
    </row>
    <row r="51" spans="1:1" hidden="1">
      <c r="A51" t="s">
        <v>590</v>
      </c>
    </row>
    <row r="52" spans="1:1" hidden="1">
      <c r="A52" t="s">
        <v>49</v>
      </c>
    </row>
    <row r="53" spans="1:1" hidden="1">
      <c r="A53" t="s">
        <v>48</v>
      </c>
    </row>
    <row r="54" spans="1:1" hidden="1">
      <c r="A54" t="s">
        <v>91</v>
      </c>
    </row>
    <row r="55" spans="1:1" hidden="1">
      <c r="A55" t="s">
        <v>149</v>
      </c>
    </row>
    <row r="56" spans="1:1" hidden="1">
      <c r="A56" t="s">
        <v>52</v>
      </c>
    </row>
    <row r="57" spans="1:1" hidden="1">
      <c r="A57" t="s">
        <v>51</v>
      </c>
    </row>
    <row r="58" spans="1:1" hidden="1"/>
    <row r="59" spans="1:1" hidden="1">
      <c r="A59" t="s">
        <v>53</v>
      </c>
    </row>
    <row r="60" spans="1:1" hidden="1"/>
    <row r="61" spans="1:1" hidden="1">
      <c r="A61" t="s">
        <v>54</v>
      </c>
    </row>
    <row r="62" spans="1:1" hidden="1">
      <c r="A62" t="s">
        <v>55</v>
      </c>
    </row>
    <row r="63" spans="1:1" hidden="1">
      <c r="A63" t="s">
        <v>28</v>
      </c>
    </row>
    <row r="64" spans="1:1" hidden="1">
      <c r="A64" t="s">
        <v>31</v>
      </c>
    </row>
    <row r="65" spans="1:1" hidden="1">
      <c r="A65" t="s">
        <v>29</v>
      </c>
    </row>
    <row r="66" spans="1:1" hidden="1">
      <c r="A66" t="s">
        <v>56</v>
      </c>
    </row>
    <row r="67" spans="1:1" hidden="1">
      <c r="A67" t="s">
        <v>30</v>
      </c>
    </row>
    <row r="68" spans="1:1" hidden="1">
      <c r="A68" t="s">
        <v>57</v>
      </c>
    </row>
    <row r="69" spans="1:1" hidden="1"/>
    <row r="70" spans="1:1" hidden="1">
      <c r="A70" t="s">
        <v>46</v>
      </c>
    </row>
    <row r="71" spans="1:1" hidden="1"/>
    <row r="72" spans="1:1" hidden="1">
      <c r="A72" t="s">
        <v>25</v>
      </c>
    </row>
    <row r="73" spans="1:1" hidden="1">
      <c r="A73" t="s">
        <v>49</v>
      </c>
    </row>
    <row r="74" spans="1:1" hidden="1">
      <c r="A74" t="s">
        <v>48</v>
      </c>
    </row>
    <row r="75" spans="1:1" hidden="1">
      <c r="A75" t="s">
        <v>590</v>
      </c>
    </row>
    <row r="76" spans="1:1" hidden="1">
      <c r="A76" t="s">
        <v>58</v>
      </c>
    </row>
    <row r="77" spans="1:1" hidden="1">
      <c r="A77" t="s">
        <v>91</v>
      </c>
    </row>
    <row r="78" spans="1:1" hidden="1">
      <c r="A78" t="s">
        <v>59</v>
      </c>
    </row>
    <row r="79" spans="1:1" hidden="1">
      <c r="A79" t="s">
        <v>60</v>
      </c>
    </row>
    <row r="80" spans="1:1" hidden="1"/>
    <row r="81" spans="1:1" hidden="1">
      <c r="A81" t="s">
        <v>61</v>
      </c>
    </row>
    <row r="82" spans="1:1" hidden="1"/>
    <row r="83" spans="1:1" hidden="1">
      <c r="A83" t="s">
        <v>19</v>
      </c>
    </row>
    <row r="84" spans="1:1" hidden="1">
      <c r="A84" t="s">
        <v>62</v>
      </c>
    </row>
    <row r="85" spans="1:1" hidden="1">
      <c r="A85" t="s">
        <v>63</v>
      </c>
    </row>
    <row r="86" spans="1:1" hidden="1">
      <c r="A86" t="s">
        <v>150</v>
      </c>
    </row>
    <row r="87" spans="1:1" hidden="1">
      <c r="A87" t="s">
        <v>64</v>
      </c>
    </row>
    <row r="88" spans="1:1" hidden="1">
      <c r="A88" t="s">
        <v>65</v>
      </c>
    </row>
    <row r="89" spans="1:1" hidden="1">
      <c r="A89" t="s">
        <v>66</v>
      </c>
    </row>
    <row r="90" spans="1:1" hidden="1">
      <c r="A90" t="s">
        <v>27</v>
      </c>
    </row>
    <row r="91" spans="1:1" hidden="1"/>
    <row r="92" spans="1:1" hidden="1">
      <c r="A92" t="s">
        <v>46</v>
      </c>
    </row>
    <row r="93" spans="1:1" hidden="1"/>
    <row r="94" spans="1:1" hidden="1">
      <c r="A94" t="s">
        <v>25</v>
      </c>
    </row>
    <row r="95" spans="1:1" hidden="1">
      <c r="A95" t="s">
        <v>49</v>
      </c>
    </row>
    <row r="96" spans="1:1" hidden="1">
      <c r="A96" t="s">
        <v>48</v>
      </c>
    </row>
    <row r="97" spans="1:1" hidden="1">
      <c r="A97" t="s">
        <v>590</v>
      </c>
    </row>
    <row r="98" spans="1:1" hidden="1">
      <c r="A98" t="s">
        <v>58</v>
      </c>
    </row>
    <row r="99" spans="1:1" hidden="1">
      <c r="A99" t="s">
        <v>151</v>
      </c>
    </row>
    <row r="100" spans="1:1" hidden="1">
      <c r="A100" t="s">
        <v>67</v>
      </c>
    </row>
    <row r="101" spans="1:1" hidden="1">
      <c r="A101" t="s">
        <v>91</v>
      </c>
    </row>
    <row r="102" spans="1:1" hidden="1"/>
    <row r="103" spans="1:1" hidden="1">
      <c r="A103" t="s">
        <v>68</v>
      </c>
    </row>
    <row r="104" spans="1:1" hidden="1"/>
    <row r="105" spans="1:1" hidden="1">
      <c r="A105" t="s">
        <v>69</v>
      </c>
    </row>
    <row r="106" spans="1:1" hidden="1">
      <c r="A106" t="s">
        <v>70</v>
      </c>
    </row>
    <row r="107" spans="1:1" hidden="1">
      <c r="A107" t="s">
        <v>71</v>
      </c>
    </row>
    <row r="108" spans="1:1" hidden="1">
      <c r="A108" t="s">
        <v>72</v>
      </c>
    </row>
    <row r="109" spans="1:1" hidden="1">
      <c r="A109" t="s">
        <v>73</v>
      </c>
    </row>
    <row r="110" spans="1:1" hidden="1">
      <c r="A110" t="s">
        <v>74</v>
      </c>
    </row>
    <row r="111" spans="1:1" hidden="1">
      <c r="A111" t="s">
        <v>75</v>
      </c>
    </row>
    <row r="112" spans="1:1" hidden="1">
      <c r="A112" t="s">
        <v>76</v>
      </c>
    </row>
    <row r="113" spans="1:1" hidden="1">
      <c r="A113" t="s">
        <v>152</v>
      </c>
    </row>
    <row r="114" spans="1:1" hidden="1"/>
    <row r="115" spans="1:1" hidden="1">
      <c r="A115" t="s">
        <v>46</v>
      </c>
    </row>
    <row r="116" spans="1:1" hidden="1"/>
    <row r="117" spans="1:1" hidden="1">
      <c r="A117" t="s">
        <v>25</v>
      </c>
    </row>
    <row r="118" spans="1:1" hidden="1">
      <c r="A118" t="s">
        <v>49</v>
      </c>
    </row>
    <row r="119" spans="1:1" hidden="1">
      <c r="A119" t="s">
        <v>48</v>
      </c>
    </row>
    <row r="120" spans="1:1" hidden="1">
      <c r="A120" t="s">
        <v>590</v>
      </c>
    </row>
    <row r="121" spans="1:1" hidden="1">
      <c r="A121" t="s">
        <v>58</v>
      </c>
    </row>
    <row r="122" spans="1:1" hidden="1">
      <c r="A122" t="s">
        <v>151</v>
      </c>
    </row>
    <row r="123" spans="1:1" hidden="1">
      <c r="A123" t="s">
        <v>67</v>
      </c>
    </row>
    <row r="124" spans="1:1" hidden="1">
      <c r="A124" t="s">
        <v>91</v>
      </c>
    </row>
    <row r="125" spans="1:1" hidden="1"/>
    <row r="126" spans="1:1" hidden="1">
      <c r="A126" t="s">
        <v>77</v>
      </c>
    </row>
    <row r="127" spans="1:1" hidden="1"/>
    <row r="128" spans="1:1" hidden="1">
      <c r="A128" t="s">
        <v>78</v>
      </c>
    </row>
    <row r="129" spans="1:1" hidden="1">
      <c r="A129" t="s">
        <v>85</v>
      </c>
    </row>
    <row r="130" spans="1:1" hidden="1">
      <c r="A130" t="s">
        <v>79</v>
      </c>
    </row>
    <row r="131" spans="1:1" hidden="1">
      <c r="A131" t="s">
        <v>80</v>
      </c>
    </row>
    <row r="132" spans="1:1" hidden="1">
      <c r="A132" t="s">
        <v>81</v>
      </c>
    </row>
    <row r="133" spans="1:1" hidden="1">
      <c r="A133" t="s">
        <v>82</v>
      </c>
    </row>
    <row r="134" spans="1:1" hidden="1">
      <c r="A134" t="s">
        <v>83</v>
      </c>
    </row>
    <row r="135" spans="1:1" hidden="1">
      <c r="A135" t="s">
        <v>84</v>
      </c>
    </row>
    <row r="136" spans="1:1" hidden="1"/>
    <row r="137" spans="1:1" hidden="1">
      <c r="A137" t="s">
        <v>46</v>
      </c>
    </row>
    <row r="138" spans="1:1" hidden="1"/>
    <row r="139" spans="1:1" hidden="1">
      <c r="A139" t="s">
        <v>25</v>
      </c>
    </row>
    <row r="140" spans="1:1" hidden="1">
      <c r="A140" t="s">
        <v>590</v>
      </c>
    </row>
    <row r="141" spans="1:1" hidden="1">
      <c r="A141" t="s">
        <v>49</v>
      </c>
    </row>
    <row r="142" spans="1:1" hidden="1">
      <c r="A142" t="s">
        <v>48</v>
      </c>
    </row>
    <row r="143" spans="1:1" hidden="1">
      <c r="A143" t="s">
        <v>91</v>
      </c>
    </row>
    <row r="144" spans="1:1" hidden="1">
      <c r="A144" t="s">
        <v>149</v>
      </c>
    </row>
    <row r="145" spans="1:1" hidden="1">
      <c r="A145" t="s">
        <v>52</v>
      </c>
    </row>
    <row r="146" spans="1:1" hidden="1">
      <c r="A146" t="s">
        <v>51</v>
      </c>
    </row>
    <row r="147" spans="1:1" hidden="1"/>
    <row r="148" spans="1:1" hidden="1">
      <c r="A148" t="s">
        <v>46</v>
      </c>
    </row>
    <row r="149" spans="1:1" hidden="1"/>
    <row r="150" spans="1:1" hidden="1">
      <c r="A150" t="s">
        <v>153</v>
      </c>
    </row>
    <row r="151" spans="1:1" hidden="1">
      <c r="A151" t="s">
        <v>86</v>
      </c>
    </row>
    <row r="152" spans="1:1" hidden="1">
      <c r="A152" t="s">
        <v>87</v>
      </c>
    </row>
    <row r="153" spans="1:1" hidden="1">
      <c r="A153" t="s">
        <v>88</v>
      </c>
    </row>
    <row r="154" spans="1:1" hidden="1">
      <c r="A154" t="s">
        <v>89</v>
      </c>
    </row>
    <row r="155" spans="1:1" hidden="1">
      <c r="A155" t="s">
        <v>154</v>
      </c>
    </row>
    <row r="156" spans="1:1" hidden="1"/>
    <row r="157" spans="1:1" hidden="1">
      <c r="A157" t="s">
        <v>90</v>
      </c>
    </row>
    <row r="158" spans="1:1" hidden="1"/>
    <row r="159" spans="1:1" hidden="1">
      <c r="A159" t="s">
        <v>25</v>
      </c>
    </row>
    <row r="160" spans="1:1" hidden="1">
      <c r="A160" t="s">
        <v>48</v>
      </c>
    </row>
    <row r="161" spans="1:1" hidden="1">
      <c r="A161" t="s">
        <v>49</v>
      </c>
    </row>
    <row r="162" spans="1:1" hidden="1">
      <c r="A162" t="s">
        <v>590</v>
      </c>
    </row>
    <row r="163" spans="1:1" hidden="1">
      <c r="A163" t="s">
        <v>50</v>
      </c>
    </row>
    <row r="164" spans="1:1" hidden="1">
      <c r="A164" t="s">
        <v>149</v>
      </c>
    </row>
    <row r="165" spans="1:1" hidden="1">
      <c r="A165" t="s">
        <v>51</v>
      </c>
    </row>
    <row r="166" spans="1:1" hidden="1">
      <c r="A166" t="s">
        <v>91</v>
      </c>
    </row>
    <row r="167" spans="1:1" hidden="1"/>
    <row r="168" spans="1:1" hidden="1">
      <c r="A168" t="s">
        <v>92</v>
      </c>
    </row>
    <row r="169" spans="1:1" hidden="1"/>
    <row r="170" spans="1:1" hidden="1">
      <c r="A170" t="s">
        <v>591</v>
      </c>
    </row>
    <row r="171" spans="1:1" hidden="1">
      <c r="A171" t="s">
        <v>592</v>
      </c>
    </row>
    <row r="172" spans="1:1" hidden="1">
      <c r="A172" t="s">
        <v>93</v>
      </c>
    </row>
    <row r="173" spans="1:1" hidden="1">
      <c r="A173" t="s">
        <v>94</v>
      </c>
    </row>
    <row r="174" spans="1:1" hidden="1">
      <c r="A174" t="s">
        <v>95</v>
      </c>
    </row>
    <row r="175" spans="1:1" hidden="1">
      <c r="A175" t="s">
        <v>96</v>
      </c>
    </row>
    <row r="176" spans="1:1" hidden="1">
      <c r="A176" t="s">
        <v>97</v>
      </c>
    </row>
    <row r="177" spans="1:1" hidden="1">
      <c r="A177" t="s">
        <v>98</v>
      </c>
    </row>
    <row r="178" spans="1:1" hidden="1">
      <c r="A178" t="s">
        <v>99</v>
      </c>
    </row>
    <row r="179" spans="1:1" hidden="1"/>
    <row r="180" spans="1:1" hidden="1">
      <c r="A180" t="s">
        <v>100</v>
      </c>
    </row>
    <row r="181" spans="1:1" hidden="1"/>
    <row r="182" spans="1:1" hidden="1">
      <c r="A182" t="s">
        <v>25</v>
      </c>
    </row>
    <row r="183" spans="1:1" hidden="1">
      <c r="A183" t="s">
        <v>48</v>
      </c>
    </row>
    <row r="184" spans="1:1" hidden="1">
      <c r="A184" t="s">
        <v>49</v>
      </c>
    </row>
    <row r="185" spans="1:1" hidden="1">
      <c r="A185" t="s">
        <v>50</v>
      </c>
    </row>
    <row r="186" spans="1:1" hidden="1">
      <c r="A186" t="s">
        <v>149</v>
      </c>
    </row>
    <row r="187" spans="1:1" hidden="1">
      <c r="A187" t="s">
        <v>51</v>
      </c>
    </row>
    <row r="188" spans="1:1" hidden="1">
      <c r="A188" t="s">
        <v>91</v>
      </c>
    </row>
    <row r="189" spans="1:1" hidden="1">
      <c r="A189" t="s">
        <v>52</v>
      </c>
    </row>
    <row r="190" spans="1:1" hidden="1"/>
    <row r="191" spans="1:1" hidden="1">
      <c r="A191" t="s">
        <v>101</v>
      </c>
    </row>
    <row r="192" spans="1:1" hidden="1"/>
    <row r="193" spans="1:1" hidden="1">
      <c r="A193" t="s">
        <v>104</v>
      </c>
    </row>
    <row r="194" spans="1:1" hidden="1">
      <c r="A194" t="s">
        <v>105</v>
      </c>
    </row>
    <row r="195" spans="1:1" hidden="1">
      <c r="A195" t="s">
        <v>106</v>
      </c>
    </row>
    <row r="196" spans="1:1" hidden="1">
      <c r="A196" t="s">
        <v>155</v>
      </c>
    </row>
    <row r="197" spans="1:1" hidden="1"/>
    <row r="198" spans="1:1" hidden="1">
      <c r="A198" t="s">
        <v>90</v>
      </c>
    </row>
    <row r="199" spans="1:1" hidden="1"/>
    <row r="200" spans="1:1" hidden="1">
      <c r="A200" t="s">
        <v>156</v>
      </c>
    </row>
    <row r="201" spans="1:1" hidden="1">
      <c r="A201" t="s">
        <v>157</v>
      </c>
    </row>
    <row r="202" spans="1:1" hidden="1">
      <c r="A202" t="s">
        <v>102</v>
      </c>
    </row>
    <row r="203" spans="1:1" hidden="1">
      <c r="A203" t="s">
        <v>103</v>
      </c>
    </row>
    <row r="204" spans="1:1" hidden="1"/>
    <row r="205" spans="1:1" hidden="1">
      <c r="A205" t="s">
        <v>101</v>
      </c>
    </row>
    <row r="206" spans="1:1" hidden="1"/>
    <row r="207" spans="1:1" hidden="1">
      <c r="A207" t="s">
        <v>104</v>
      </c>
    </row>
    <row r="208" spans="1:1" hidden="1">
      <c r="A208" t="s">
        <v>105</v>
      </c>
    </row>
    <row r="209" spans="1:1" hidden="1">
      <c r="A209" t="s">
        <v>106</v>
      </c>
    </row>
    <row r="210" spans="1:1" hidden="1">
      <c r="A210" t="s">
        <v>155</v>
      </c>
    </row>
    <row r="211" spans="1:1" hidden="1"/>
    <row r="212" spans="1:1" hidden="1">
      <c r="A212" t="s">
        <v>90</v>
      </c>
    </row>
    <row r="213" spans="1:1" hidden="1"/>
    <row r="214" spans="1:1" hidden="1">
      <c r="A214" t="s">
        <v>156</v>
      </c>
    </row>
    <row r="215" spans="1:1" hidden="1">
      <c r="A215" t="s">
        <v>157</v>
      </c>
    </row>
    <row r="216" spans="1:1" hidden="1">
      <c r="A216" t="s">
        <v>102</v>
      </c>
    </row>
    <row r="217" spans="1:1" hidden="1">
      <c r="A217" t="s">
        <v>103</v>
      </c>
    </row>
    <row r="218" spans="1:1" hidden="1"/>
    <row r="219" spans="1:1" hidden="1">
      <c r="A219" t="s">
        <v>101</v>
      </c>
    </row>
    <row r="220" spans="1:1" hidden="1"/>
    <row r="221" spans="1:1" hidden="1">
      <c r="A221" t="s">
        <v>104</v>
      </c>
    </row>
    <row r="222" spans="1:1" hidden="1">
      <c r="A222" t="s">
        <v>105</v>
      </c>
    </row>
    <row r="223" spans="1:1" hidden="1">
      <c r="A223" t="s">
        <v>106</v>
      </c>
    </row>
    <row r="224" spans="1:1" hidden="1">
      <c r="A224" t="s">
        <v>155</v>
      </c>
    </row>
    <row r="225" spans="1:1" hidden="1"/>
    <row r="226" spans="1:1" hidden="1">
      <c r="A226" t="s">
        <v>90</v>
      </c>
    </row>
    <row r="227" spans="1:1" hidden="1"/>
    <row r="228" spans="1:1" hidden="1">
      <c r="A228" t="s">
        <v>156</v>
      </c>
    </row>
    <row r="229" spans="1:1" hidden="1">
      <c r="A229" t="s">
        <v>157</v>
      </c>
    </row>
    <row r="230" spans="1:1" hidden="1">
      <c r="A230" t="s">
        <v>102</v>
      </c>
    </row>
    <row r="231" spans="1:1" hidden="1">
      <c r="A231" t="s">
        <v>103</v>
      </c>
    </row>
    <row r="232" spans="1:1" hidden="1"/>
    <row r="233" spans="1:1" hidden="1">
      <c r="A233" t="s">
        <v>158</v>
      </c>
    </row>
    <row r="234" spans="1:1" hidden="1"/>
    <row r="235" spans="1:1" hidden="1">
      <c r="A235" t="s">
        <v>159</v>
      </c>
    </row>
    <row r="236" spans="1:1">
      <c r="A236" s="43" t="s">
        <v>160</v>
      </c>
    </row>
    <row r="237" spans="1:1">
      <c r="A237" t="s">
        <v>161</v>
      </c>
    </row>
    <row r="239" spans="1:1" hidden="1">
      <c r="A239" t="s">
        <v>90</v>
      </c>
    </row>
    <row r="240" spans="1:1" hidden="1"/>
    <row r="241" spans="1:1" hidden="1">
      <c r="A241" t="s">
        <v>158</v>
      </c>
    </row>
    <row r="242" spans="1:1" hidden="1"/>
    <row r="243" spans="1:1" hidden="1">
      <c r="A243" t="s">
        <v>162</v>
      </c>
    </row>
    <row r="244" spans="1:1" hidden="1">
      <c r="A244" t="s">
        <v>163</v>
      </c>
    </row>
    <row r="245" spans="1:1" hidden="1">
      <c r="A245" t="s">
        <v>164</v>
      </c>
    </row>
    <row r="246" spans="1:1" hidden="1"/>
    <row r="247" spans="1:1" hidden="1">
      <c r="A247" t="s">
        <v>90</v>
      </c>
    </row>
    <row r="248" spans="1:1" hidden="1"/>
    <row r="249" spans="1:1" hidden="1">
      <c r="A249" t="s">
        <v>165</v>
      </c>
    </row>
    <row r="250" spans="1:1" hidden="1"/>
    <row r="251" spans="1:1" hidden="1">
      <c r="A251" t="s">
        <v>166</v>
      </c>
    </row>
    <row r="252" spans="1:1" hidden="1">
      <c r="A252" t="s">
        <v>167</v>
      </c>
    </row>
    <row r="253" spans="1:1" hidden="1">
      <c r="A253" t="s">
        <v>168</v>
      </c>
    </row>
    <row r="254" spans="1:1" hidden="1">
      <c r="A254" t="s">
        <v>169</v>
      </c>
    </row>
    <row r="255" spans="1:1" hidden="1">
      <c r="A255" t="s">
        <v>170</v>
      </c>
    </row>
    <row r="256" spans="1:1" hidden="1">
      <c r="A256" t="s">
        <v>171</v>
      </c>
    </row>
    <row r="257" spans="1:1" hidden="1">
      <c r="A257" t="s">
        <v>172</v>
      </c>
    </row>
    <row r="258" spans="1:1" hidden="1">
      <c r="A258" t="s">
        <v>173</v>
      </c>
    </row>
    <row r="259" spans="1:1" hidden="1"/>
    <row r="260" spans="1:1" hidden="1">
      <c r="A260" t="s">
        <v>174</v>
      </c>
    </row>
    <row r="261" spans="1:1" hidden="1"/>
    <row r="262" spans="1:1" hidden="1">
      <c r="A262" t="s">
        <v>175</v>
      </c>
    </row>
    <row r="263" spans="1:1" hidden="1">
      <c r="A263" t="s">
        <v>176</v>
      </c>
    </row>
    <row r="264" spans="1:1" hidden="1">
      <c r="A264" t="s">
        <v>177</v>
      </c>
    </row>
    <row r="265" spans="1:1" hidden="1">
      <c r="A265" t="s">
        <v>178</v>
      </c>
    </row>
    <row r="266" spans="1:1" hidden="1">
      <c r="A266" t="s">
        <v>179</v>
      </c>
    </row>
    <row r="267" spans="1:1" hidden="1">
      <c r="A267" t="s">
        <v>180</v>
      </c>
    </row>
    <row r="268" spans="1:1" hidden="1">
      <c r="A268" t="s">
        <v>181</v>
      </c>
    </row>
    <row r="269" spans="1:1" hidden="1">
      <c r="A269" t="s">
        <v>182</v>
      </c>
    </row>
    <row r="270" spans="1:1" hidden="1"/>
    <row r="271" spans="1:1" hidden="1">
      <c r="A271" t="s">
        <v>183</v>
      </c>
    </row>
    <row r="272" spans="1:1" hidden="1"/>
    <row r="273" spans="1:1" hidden="1">
      <c r="A273" t="s">
        <v>184</v>
      </c>
    </row>
    <row r="274" spans="1:1" hidden="1">
      <c r="A274" t="s">
        <v>185</v>
      </c>
    </row>
    <row r="275" spans="1:1" hidden="1">
      <c r="A275" t="s">
        <v>186</v>
      </c>
    </row>
    <row r="276" spans="1:1" hidden="1">
      <c r="A276" t="s">
        <v>187</v>
      </c>
    </row>
    <row r="277" spans="1:1" hidden="1">
      <c r="A277" t="s">
        <v>188</v>
      </c>
    </row>
    <row r="278" spans="1:1" hidden="1">
      <c r="A278" t="s">
        <v>189</v>
      </c>
    </row>
    <row r="279" spans="1:1" hidden="1">
      <c r="A279" t="s">
        <v>190</v>
      </c>
    </row>
    <row r="280" spans="1:1" hidden="1">
      <c r="A280" t="s">
        <v>191</v>
      </c>
    </row>
    <row r="281" spans="1:1" hidden="1"/>
    <row r="282" spans="1:1" hidden="1">
      <c r="A282" t="s">
        <v>192</v>
      </c>
    </row>
    <row r="283" spans="1:1" hidden="1"/>
    <row r="284" spans="1:1" hidden="1">
      <c r="A284" t="s">
        <v>193</v>
      </c>
    </row>
    <row r="285" spans="1:1" hidden="1">
      <c r="A285" t="s">
        <v>194</v>
      </c>
    </row>
    <row r="286" spans="1:1" hidden="1">
      <c r="A286" t="s">
        <v>195</v>
      </c>
    </row>
    <row r="287" spans="1:1" hidden="1">
      <c r="A287" t="s">
        <v>196</v>
      </c>
    </row>
    <row r="288" spans="1:1" hidden="1">
      <c r="A288" t="s">
        <v>197</v>
      </c>
    </row>
    <row r="289" spans="1:4" hidden="1">
      <c r="A289" t="s">
        <v>198</v>
      </c>
    </row>
    <row r="290" spans="1:4" hidden="1">
      <c r="A290" t="s">
        <v>199</v>
      </c>
    </row>
    <row r="291" spans="1:4" hidden="1">
      <c r="A291" t="s">
        <v>200</v>
      </c>
    </row>
    <row r="292" spans="1:4" hidden="1"/>
    <row r="293" spans="1:4" hidden="1">
      <c r="A293" t="s">
        <v>107</v>
      </c>
    </row>
    <row r="294" spans="1:4" hidden="1"/>
    <row r="295" spans="1:4" hidden="1">
      <c r="A295" t="s">
        <v>21</v>
      </c>
    </row>
    <row r="296" spans="1:4" hidden="1">
      <c r="A296" t="s">
        <v>20</v>
      </c>
    </row>
    <row r="297" spans="1:4" hidden="1">
      <c r="A297" t="s">
        <v>18</v>
      </c>
    </row>
    <row r="298" spans="1:4" hidden="1">
      <c r="A298" t="s">
        <v>16</v>
      </c>
    </row>
    <row r="299" spans="1:4" hidden="1">
      <c r="A299" t="s">
        <v>17</v>
      </c>
    </row>
    <row r="300" spans="1:4" hidden="1">
      <c r="A300" t="s">
        <v>19</v>
      </c>
    </row>
    <row r="301" spans="1:4" hidden="1"/>
    <row r="302" spans="1:4" hidden="1">
      <c r="A302" t="s">
        <v>108</v>
      </c>
    </row>
    <row r="303" spans="1:4" hidden="1">
      <c r="A303" t="s">
        <v>593</v>
      </c>
    </row>
    <row r="304" spans="1:4" hidden="1">
      <c r="A304" t="s">
        <v>594</v>
      </c>
      <c r="D304" t="s">
        <v>597</v>
      </c>
    </row>
    <row r="305" spans="1:3" hidden="1">
      <c r="A305" s="43">
        <v>43122.503472222219</v>
      </c>
      <c r="B305" t="s">
        <v>595</v>
      </c>
      <c r="C305" t="s">
        <v>596</v>
      </c>
    </row>
    <row r="306" spans="1:3" hidden="1">
      <c r="A306" t="s">
        <v>268</v>
      </c>
      <c r="B306">
        <v>55.44</v>
      </c>
      <c r="C306">
        <v>58.56</v>
      </c>
    </row>
    <row r="307" spans="1:3" hidden="1">
      <c r="A307" t="s">
        <v>395</v>
      </c>
      <c r="B307">
        <v>68.010000000000005</v>
      </c>
      <c r="C307">
        <v>71.510000000000005</v>
      </c>
    </row>
    <row r="308" spans="1:3" hidden="1">
      <c r="A308" t="s">
        <v>598</v>
      </c>
    </row>
    <row r="309" spans="1:3" hidden="1">
      <c r="A309" t="s">
        <v>599</v>
      </c>
    </row>
    <row r="310" spans="1:3" hidden="1">
      <c r="A310" t="s">
        <v>504</v>
      </c>
    </row>
    <row r="311" spans="1:3" hidden="1"/>
    <row r="312" spans="1:3" hidden="1">
      <c r="A312" t="s">
        <v>504</v>
      </c>
    </row>
    <row r="313" spans="1:3" hidden="1">
      <c r="A313" t="s">
        <v>268</v>
      </c>
    </row>
    <row r="314" spans="1:3" hidden="1">
      <c r="A314" s="36" t="s">
        <v>395</v>
      </c>
    </row>
    <row r="315" spans="1:3" hidden="1"/>
    <row r="316" spans="1:3" hidden="1">
      <c r="A316" t="s">
        <v>600</v>
      </c>
    </row>
    <row r="317" spans="1:3" hidden="1">
      <c r="A317" t="s">
        <v>268</v>
      </c>
    </row>
    <row r="318" spans="1:3" hidden="1"/>
    <row r="319" spans="1:3" hidden="1">
      <c r="A319" t="s">
        <v>268</v>
      </c>
      <c r="B319" s="44"/>
    </row>
    <row r="320" spans="1:3" hidden="1">
      <c r="A320" t="s">
        <v>395</v>
      </c>
    </row>
    <row r="321" spans="1:6" hidden="1"/>
    <row r="322" spans="1:6" hidden="1">
      <c r="A322" t="s">
        <v>504</v>
      </c>
      <c r="B322" s="43"/>
    </row>
    <row r="323" spans="1:6" hidden="1">
      <c r="B323" s="43"/>
    </row>
    <row r="324" spans="1:6" hidden="1">
      <c r="A324" t="s">
        <v>504</v>
      </c>
      <c r="B324" s="43"/>
    </row>
    <row r="325" spans="1:6" hidden="1">
      <c r="B325" s="43"/>
    </row>
    <row r="326" spans="1:6" hidden="1">
      <c r="A326" t="s">
        <v>601</v>
      </c>
      <c r="B326" s="43"/>
    </row>
    <row r="327" spans="1:6" hidden="1">
      <c r="A327" t="s">
        <v>602</v>
      </c>
      <c r="B327" s="43"/>
    </row>
    <row r="328" spans="1:6" hidden="1">
      <c r="A328" t="s">
        <v>603</v>
      </c>
      <c r="B328" s="43"/>
      <c r="C328" s="36"/>
      <c r="D328" s="38"/>
      <c r="E328" s="38"/>
      <c r="F328" s="38"/>
    </row>
    <row r="329" spans="1:6" hidden="1">
      <c r="A329" t="s">
        <v>604</v>
      </c>
      <c r="B329" s="43"/>
      <c r="C329" s="36"/>
      <c r="D329" s="38"/>
      <c r="E329" s="38"/>
      <c r="F329" s="38"/>
    </row>
    <row r="330" spans="1:6" hidden="1">
      <c r="B330" s="43"/>
      <c r="C330" s="36"/>
      <c r="D330" s="38"/>
      <c r="E330" s="38"/>
      <c r="F330" s="38"/>
    </row>
    <row r="331" spans="1:6" hidden="1">
      <c r="A331" t="s">
        <v>605</v>
      </c>
      <c r="B331" s="43"/>
      <c r="C331" s="36"/>
      <c r="D331" s="38"/>
      <c r="E331" s="38"/>
      <c r="F331" s="38"/>
    </row>
    <row r="332" spans="1:6" hidden="1">
      <c r="A332" t="s">
        <v>606</v>
      </c>
      <c r="C332" s="36"/>
      <c r="D332" s="38"/>
      <c r="E332" s="38"/>
      <c r="F332" s="38"/>
    </row>
    <row r="333" spans="1:6" hidden="1">
      <c r="A333" t="s">
        <v>607</v>
      </c>
      <c r="C333" s="36"/>
      <c r="D333" s="38"/>
      <c r="E333" s="38"/>
      <c r="F333" s="38"/>
    </row>
    <row r="334" spans="1:6" hidden="1">
      <c r="A334" t="s">
        <v>608</v>
      </c>
      <c r="C334" s="36"/>
      <c r="D334" s="38"/>
      <c r="E334" s="38"/>
      <c r="F334" s="38"/>
    </row>
    <row r="335" spans="1:6" hidden="1">
      <c r="A335" t="s">
        <v>609</v>
      </c>
      <c r="C335" s="36"/>
      <c r="D335" s="38"/>
      <c r="E335" s="38"/>
      <c r="F335" s="38"/>
    </row>
    <row r="336" spans="1:6" hidden="1">
      <c r="A336" t="s">
        <v>610</v>
      </c>
      <c r="C336" s="36"/>
      <c r="D336" s="38"/>
      <c r="E336" s="38"/>
      <c r="F336" s="38"/>
    </row>
    <row r="337" spans="1:6" hidden="1">
      <c r="C337" s="36"/>
      <c r="D337" s="38"/>
      <c r="E337" s="38"/>
      <c r="F337" s="38"/>
    </row>
    <row r="338" spans="1:6" hidden="1">
      <c r="A338" t="s">
        <v>611</v>
      </c>
    </row>
    <row r="339" spans="1:6" hidden="1">
      <c r="A339" s="36" t="s">
        <v>612</v>
      </c>
    </row>
    <row r="340" spans="1:6" hidden="1">
      <c r="A340" t="s">
        <v>613</v>
      </c>
    </row>
    <row r="341" spans="1:6" hidden="1">
      <c r="C341" s="36"/>
      <c r="D341" s="38"/>
      <c r="E341" s="38"/>
      <c r="F341" s="38"/>
    </row>
    <row r="342" spans="1:6" hidden="1">
      <c r="A342" s="36" t="s">
        <v>605</v>
      </c>
      <c r="C342" s="36"/>
      <c r="D342" s="38"/>
      <c r="E342" s="38"/>
      <c r="F342" s="38"/>
    </row>
    <row r="343" spans="1:6" hidden="1">
      <c r="A343" t="s">
        <v>614</v>
      </c>
      <c r="C343" s="36"/>
      <c r="D343" s="38"/>
      <c r="E343" s="38"/>
      <c r="F343" s="38"/>
    </row>
    <row r="344" spans="1:6" hidden="1">
      <c r="A344" t="s">
        <v>615</v>
      </c>
      <c r="B344" s="44"/>
      <c r="C344" s="36"/>
      <c r="D344" s="38"/>
      <c r="E344" s="38"/>
      <c r="F344" s="38"/>
    </row>
    <row r="345" spans="1:6" hidden="1">
      <c r="A345" t="s">
        <v>616</v>
      </c>
      <c r="C345" s="36"/>
      <c r="D345" s="38"/>
      <c r="E345" s="38"/>
      <c r="F345" s="38"/>
    </row>
    <row r="346" spans="1:6" hidden="1">
      <c r="A346" t="s">
        <v>617</v>
      </c>
      <c r="C346" s="36"/>
      <c r="D346" s="38"/>
      <c r="E346" s="38"/>
      <c r="F346" s="38"/>
    </row>
    <row r="347" spans="1:6" hidden="1">
      <c r="A347" t="s">
        <v>618</v>
      </c>
      <c r="B347" s="44"/>
      <c r="C347" s="36"/>
      <c r="D347" s="38"/>
      <c r="E347" s="38"/>
      <c r="F347" s="38"/>
    </row>
    <row r="348" spans="1:6" hidden="1">
      <c r="A348" t="s">
        <v>619</v>
      </c>
      <c r="C348" s="36"/>
      <c r="D348" s="38"/>
      <c r="E348" s="38"/>
      <c r="F348" s="38"/>
    </row>
    <row r="349" spans="1:6" hidden="1">
      <c r="C349" s="36"/>
      <c r="D349" s="38"/>
      <c r="E349" s="38"/>
      <c r="F349" s="38"/>
    </row>
    <row r="350" spans="1:6" hidden="1">
      <c r="A350" t="s">
        <v>620</v>
      </c>
      <c r="C350" s="36"/>
      <c r="D350" s="38"/>
      <c r="E350" s="38"/>
      <c r="F350" s="38"/>
    </row>
    <row r="351" spans="1:6" hidden="1">
      <c r="A351" t="s">
        <v>621</v>
      </c>
    </row>
    <row r="352" spans="1:6" hidden="1">
      <c r="A352" t="s">
        <v>613</v>
      </c>
    </row>
    <row r="353" spans="1:6" hidden="1">
      <c r="B353" s="38"/>
    </row>
    <row r="354" spans="1:6" hidden="1">
      <c r="A354" t="s">
        <v>605</v>
      </c>
      <c r="C354" s="36"/>
      <c r="D354" s="37"/>
      <c r="E354" s="37"/>
      <c r="F354" s="37"/>
    </row>
    <row r="355" spans="1:6" hidden="1">
      <c r="A355" t="s">
        <v>622</v>
      </c>
      <c r="C355" s="36"/>
      <c r="D355" s="38"/>
      <c r="E355" s="38"/>
      <c r="F355" s="38"/>
    </row>
    <row r="356" spans="1:6" hidden="1">
      <c r="A356" s="36" t="s">
        <v>623</v>
      </c>
      <c r="C356" s="36"/>
      <c r="D356" s="38"/>
      <c r="E356" s="38"/>
      <c r="F356" s="38"/>
    </row>
    <row r="357" spans="1:6" hidden="1">
      <c r="A357" t="s">
        <v>624</v>
      </c>
      <c r="C357" s="36"/>
      <c r="D357" s="38"/>
      <c r="E357" s="38"/>
      <c r="F357" s="38"/>
    </row>
    <row r="358" spans="1:6" hidden="1">
      <c r="A358" t="s">
        <v>625</v>
      </c>
      <c r="C358" s="36"/>
      <c r="D358" s="38"/>
      <c r="E358" s="38"/>
      <c r="F358" s="38"/>
    </row>
    <row r="359" spans="1:6" hidden="1">
      <c r="A359" t="s">
        <v>626</v>
      </c>
      <c r="C359" s="36"/>
      <c r="D359" s="37"/>
      <c r="E359" s="37"/>
      <c r="F359" s="37"/>
    </row>
    <row r="360" spans="1:6" hidden="1">
      <c r="A360" t="s">
        <v>627</v>
      </c>
      <c r="C360" s="36"/>
      <c r="D360" s="38"/>
      <c r="E360" s="38"/>
      <c r="F360" s="38"/>
    </row>
    <row r="361" spans="1:6" hidden="1">
      <c r="B361" s="44"/>
      <c r="C361" s="36"/>
      <c r="D361" s="38"/>
      <c r="E361" s="38"/>
      <c r="F361" s="38"/>
    </row>
    <row r="362" spans="1:6" hidden="1">
      <c r="A362" t="s">
        <v>628</v>
      </c>
      <c r="C362" s="36"/>
      <c r="D362" s="38"/>
      <c r="E362" s="38"/>
      <c r="F362" s="38"/>
    </row>
    <row r="363" spans="1:6" hidden="1">
      <c r="A363" t="s">
        <v>629</v>
      </c>
      <c r="C363" s="36"/>
      <c r="D363" s="38"/>
      <c r="E363" s="38"/>
      <c r="F363" s="38"/>
    </row>
    <row r="364" spans="1:6" hidden="1">
      <c r="A364" t="s">
        <v>613</v>
      </c>
      <c r="C364" s="36"/>
      <c r="D364" s="38"/>
      <c r="E364" s="38"/>
      <c r="F364" s="38"/>
    </row>
    <row r="365" spans="1:6" hidden="1">
      <c r="C365" s="36"/>
      <c r="D365" s="38"/>
      <c r="E365" s="38"/>
      <c r="F365" s="38"/>
    </row>
    <row r="366" spans="1:6" hidden="1">
      <c r="A366" t="s">
        <v>605</v>
      </c>
      <c r="C366" s="36"/>
      <c r="D366" s="38"/>
      <c r="E366" s="38"/>
      <c r="F366" s="38"/>
    </row>
    <row r="367" spans="1:6" hidden="1">
      <c r="A367" t="s">
        <v>614</v>
      </c>
      <c r="C367" s="36"/>
      <c r="D367" s="38"/>
      <c r="E367" s="38"/>
      <c r="F367" s="38"/>
    </row>
    <row r="368" spans="1:6" hidden="1">
      <c r="A368" t="s">
        <v>615</v>
      </c>
      <c r="C368" s="36"/>
      <c r="D368" s="38"/>
      <c r="E368" s="38"/>
      <c r="F368" s="38"/>
    </row>
    <row r="369" spans="1:6" hidden="1">
      <c r="A369" t="s">
        <v>616</v>
      </c>
      <c r="C369" s="36"/>
      <c r="D369" s="38"/>
      <c r="E369" s="38"/>
      <c r="F369" s="38"/>
    </row>
    <row r="370" spans="1:6" hidden="1">
      <c r="A370" t="s">
        <v>617</v>
      </c>
      <c r="C370" s="36"/>
      <c r="D370" s="38"/>
      <c r="E370" s="38"/>
      <c r="F370" s="38"/>
    </row>
    <row r="371" spans="1:6" hidden="1">
      <c r="A371" t="s">
        <v>618</v>
      </c>
      <c r="C371" s="36"/>
      <c r="D371" s="38"/>
      <c r="E371" s="38"/>
      <c r="F371" s="38"/>
    </row>
    <row r="372" spans="1:6" hidden="1">
      <c r="A372" t="s">
        <v>619</v>
      </c>
      <c r="C372" s="36"/>
      <c r="D372" s="38"/>
      <c r="E372" s="38"/>
      <c r="F372" s="38"/>
    </row>
    <row r="373" spans="1:6" hidden="1">
      <c r="C373" s="36"/>
      <c r="D373" s="38"/>
      <c r="E373" s="38"/>
      <c r="F373" s="38"/>
    </row>
    <row r="374" spans="1:6" hidden="1">
      <c r="A374" t="s">
        <v>630</v>
      </c>
      <c r="C374" s="36"/>
      <c r="D374" s="38"/>
      <c r="E374" s="38"/>
      <c r="F374" s="38"/>
    </row>
    <row r="375" spans="1:6" hidden="1">
      <c r="A375" t="s">
        <v>631</v>
      </c>
      <c r="C375" s="36"/>
      <c r="D375" s="38"/>
      <c r="E375" s="38"/>
      <c r="F375" s="38"/>
    </row>
    <row r="376" spans="1:6" hidden="1">
      <c r="A376" t="s">
        <v>613</v>
      </c>
      <c r="C376" s="36"/>
      <c r="D376" s="38"/>
      <c r="E376" s="38"/>
      <c r="F376" s="38"/>
    </row>
    <row r="377" spans="1:6" hidden="1">
      <c r="C377" s="36"/>
      <c r="D377" s="38"/>
      <c r="E377" s="38"/>
      <c r="F377" s="38"/>
    </row>
    <row r="378" spans="1:6" hidden="1">
      <c r="A378" t="s">
        <v>605</v>
      </c>
      <c r="C378" s="36"/>
      <c r="D378" s="38"/>
      <c r="E378" s="38"/>
      <c r="F378" s="38"/>
    </row>
    <row r="379" spans="1:6" hidden="1">
      <c r="A379" t="s">
        <v>632</v>
      </c>
      <c r="C379" s="36"/>
      <c r="D379" s="38"/>
      <c r="E379" s="38"/>
      <c r="F379" s="38"/>
    </row>
    <row r="380" spans="1:6" hidden="1">
      <c r="A380" t="s">
        <v>633</v>
      </c>
      <c r="C380" s="36"/>
      <c r="D380" s="38"/>
      <c r="E380" s="38"/>
      <c r="F380" s="38"/>
    </row>
    <row r="381" spans="1:6" hidden="1">
      <c r="A381" t="s">
        <v>634</v>
      </c>
      <c r="C381" s="36"/>
      <c r="D381" s="38"/>
      <c r="E381" s="38"/>
      <c r="F381" s="38"/>
    </row>
    <row r="382" spans="1:6" hidden="1">
      <c r="A382" t="s">
        <v>635</v>
      </c>
      <c r="C382" s="36"/>
      <c r="D382" s="38"/>
      <c r="E382" s="38"/>
      <c r="F382" s="38"/>
    </row>
    <row r="383" spans="1:6" hidden="1">
      <c r="A383" t="s">
        <v>636</v>
      </c>
      <c r="C383" s="36"/>
      <c r="D383" s="38"/>
      <c r="E383" s="38"/>
      <c r="F383" s="38"/>
    </row>
    <row r="384" spans="1:6" hidden="1">
      <c r="C384" s="36"/>
      <c r="D384" s="38"/>
      <c r="E384" s="38"/>
      <c r="F384" s="38"/>
    </row>
    <row r="385" spans="1:6" hidden="1">
      <c r="A385" t="s">
        <v>637</v>
      </c>
      <c r="C385" s="36"/>
      <c r="D385" s="38"/>
      <c r="E385" s="38"/>
      <c r="F385" s="38"/>
    </row>
    <row r="386" spans="1:6" hidden="1">
      <c r="A386" t="s">
        <v>638</v>
      </c>
      <c r="C386" s="36"/>
      <c r="D386" s="38"/>
      <c r="E386" s="38"/>
      <c r="F386" s="38"/>
    </row>
    <row r="387" spans="1:6" hidden="1">
      <c r="A387" t="s">
        <v>613</v>
      </c>
      <c r="C387" s="36"/>
      <c r="D387" s="38"/>
      <c r="E387" s="38"/>
      <c r="F387" s="38"/>
    </row>
    <row r="388" spans="1:6" hidden="1">
      <c r="A388" t="s">
        <v>639</v>
      </c>
      <c r="C388" s="36"/>
      <c r="D388" s="38"/>
      <c r="E388" s="38"/>
      <c r="F388" s="38"/>
    </row>
    <row r="389" spans="1:6" hidden="1">
      <c r="A389" t="s">
        <v>640</v>
      </c>
      <c r="C389" s="36"/>
      <c r="D389" s="38"/>
      <c r="E389" s="38"/>
      <c r="F389" s="38"/>
    </row>
    <row r="390" spans="1:6" hidden="1">
      <c r="A390" t="s">
        <v>641</v>
      </c>
      <c r="B390" t="s">
        <v>642</v>
      </c>
      <c r="C390" s="36" t="s">
        <v>643</v>
      </c>
      <c r="D390" s="38" t="s">
        <v>644</v>
      </c>
      <c r="E390" s="38" t="s">
        <v>645</v>
      </c>
      <c r="F390" s="38" t="s">
        <v>646</v>
      </c>
    </row>
    <row r="391" spans="1:6" hidden="1">
      <c r="A391" t="s">
        <v>51</v>
      </c>
      <c r="B391" s="43">
        <v>43122.503472222219</v>
      </c>
      <c r="C391" s="36">
        <v>57.07</v>
      </c>
      <c r="D391" s="38">
        <v>56.09</v>
      </c>
      <c r="E391" s="38">
        <v>69.86</v>
      </c>
      <c r="F391" s="38">
        <v>68.680000000000007</v>
      </c>
    </row>
    <row r="392" spans="1:6" hidden="1">
      <c r="A392" t="s">
        <v>47</v>
      </c>
      <c r="B392" s="43">
        <v>43122.503472222219</v>
      </c>
      <c r="C392" s="36">
        <v>57.3</v>
      </c>
      <c r="D392" s="38">
        <v>56.1</v>
      </c>
      <c r="E392" s="38">
        <v>70.05</v>
      </c>
      <c r="F392" s="38">
        <v>68.650000000000006</v>
      </c>
    </row>
    <row r="393" spans="1:6" hidden="1">
      <c r="A393" t="s">
        <v>52</v>
      </c>
      <c r="B393" s="43">
        <v>43122.503472222219</v>
      </c>
      <c r="C393" s="36">
        <v>57</v>
      </c>
      <c r="D393" s="38">
        <v>56</v>
      </c>
      <c r="E393" s="38">
        <v>69.900000000000006</v>
      </c>
      <c r="F393" s="38">
        <v>68.900000000000006</v>
      </c>
    </row>
    <row r="394" spans="1:6" hidden="1">
      <c r="A394" t="s">
        <v>91</v>
      </c>
      <c r="B394" s="43">
        <v>43122.503472222219</v>
      </c>
      <c r="C394" s="36">
        <v>57.1</v>
      </c>
      <c r="D394" s="38">
        <v>56.1</v>
      </c>
      <c r="E394" s="38">
        <v>69.900000000000006</v>
      </c>
      <c r="F394" s="38">
        <v>68.7</v>
      </c>
    </row>
    <row r="395" spans="1:6" hidden="1">
      <c r="A395" t="s">
        <v>149</v>
      </c>
      <c r="B395" s="43">
        <v>43122.503472222219</v>
      </c>
      <c r="C395" s="36">
        <v>57.06</v>
      </c>
      <c r="D395" s="38">
        <v>56.24</v>
      </c>
      <c r="E395" s="38">
        <v>69.8</v>
      </c>
      <c r="F395" s="38">
        <v>68.760000000000005</v>
      </c>
    </row>
    <row r="396" spans="1:6" hidden="1">
      <c r="A396" t="s">
        <v>50</v>
      </c>
      <c r="B396" s="43">
        <v>43122.541666666664</v>
      </c>
      <c r="C396" s="36">
        <v>57.12</v>
      </c>
      <c r="D396" s="38">
        <v>56.24</v>
      </c>
      <c r="E396" s="38">
        <v>69.760000000000005</v>
      </c>
      <c r="F396" s="38">
        <v>68.78</v>
      </c>
    </row>
    <row r="397" spans="1:6" hidden="1">
      <c r="A397" t="s">
        <v>48</v>
      </c>
      <c r="B397" s="43">
        <v>43122.503472222219</v>
      </c>
      <c r="C397" s="36">
        <v>57.35</v>
      </c>
      <c r="D397" s="38">
        <v>55.95</v>
      </c>
      <c r="E397" s="38">
        <v>69.95</v>
      </c>
      <c r="F397" s="38">
        <v>68.55</v>
      </c>
    </row>
    <row r="398" spans="1:6" hidden="1">
      <c r="A398" t="s">
        <v>49</v>
      </c>
      <c r="B398" s="43">
        <v>43122.503472222219</v>
      </c>
      <c r="C398" s="36">
        <v>57.35</v>
      </c>
      <c r="D398" s="38">
        <v>55.95</v>
      </c>
      <c r="E398" s="38">
        <v>70.150000000000006</v>
      </c>
      <c r="F398" s="38">
        <v>68.45</v>
      </c>
    </row>
    <row r="399" spans="1:6" hidden="1">
      <c r="A399" t="s">
        <v>647</v>
      </c>
      <c r="C399" s="36"/>
      <c r="D399" s="38"/>
      <c r="E399" s="38"/>
      <c r="F399" s="38"/>
    </row>
    <row r="400" spans="1:6" hidden="1">
      <c r="A400" t="s">
        <v>109</v>
      </c>
      <c r="C400" s="36"/>
      <c r="D400" s="38"/>
      <c r="E400" s="38"/>
      <c r="F400" s="38"/>
    </row>
    <row r="401" spans="1:6" hidden="1">
      <c r="C401" s="36"/>
      <c r="D401" s="38"/>
      <c r="E401" s="38"/>
      <c r="F401" s="38"/>
    </row>
    <row r="402" spans="1:6" hidden="1">
      <c r="A402" t="s">
        <v>201</v>
      </c>
      <c r="C402" s="36"/>
      <c r="D402" s="38"/>
      <c r="E402" s="38"/>
      <c r="F402" s="38"/>
    </row>
    <row r="403" spans="1:6" hidden="1">
      <c r="A403" t="s">
        <v>202</v>
      </c>
      <c r="C403" s="36"/>
      <c r="D403" s="38"/>
      <c r="E403" s="38"/>
      <c r="F403" s="38"/>
    </row>
    <row r="404" spans="1:6" hidden="1">
      <c r="A404" t="s">
        <v>203</v>
      </c>
      <c r="C404" s="36"/>
      <c r="D404" s="38"/>
      <c r="E404" s="38"/>
      <c r="F404" s="38"/>
    </row>
    <row r="405" spans="1:6" hidden="1">
      <c r="A405" t="s">
        <v>204</v>
      </c>
      <c r="C405" s="36"/>
      <c r="D405" s="38"/>
      <c r="E405" s="38"/>
      <c r="F405" s="38"/>
    </row>
    <row r="406" spans="1:6" hidden="1">
      <c r="A406" t="s">
        <v>205</v>
      </c>
      <c r="C406" s="36"/>
      <c r="D406" s="38"/>
      <c r="E406" s="38"/>
      <c r="F406" s="38"/>
    </row>
    <row r="407" spans="1:6" hidden="1">
      <c r="C407" s="36"/>
      <c r="D407" s="38"/>
      <c r="E407" s="38"/>
      <c r="F407" s="38"/>
    </row>
    <row r="408" spans="1:6" hidden="1">
      <c r="A408" t="s">
        <v>110</v>
      </c>
      <c r="C408" s="36"/>
      <c r="D408" s="38"/>
      <c r="E408" s="38"/>
      <c r="F408" s="38"/>
    </row>
    <row r="409" spans="1:6" hidden="1">
      <c r="A409" t="s">
        <v>206</v>
      </c>
      <c r="C409" s="36"/>
      <c r="D409" s="38"/>
      <c r="E409" s="38"/>
      <c r="F409" s="38"/>
    </row>
    <row r="410" spans="1:6" hidden="1">
      <c r="A410" t="s">
        <v>207</v>
      </c>
      <c r="C410" s="36"/>
      <c r="D410" s="38"/>
      <c r="E410" s="38"/>
      <c r="F410" s="38"/>
    </row>
    <row r="411" spans="1:6" hidden="1">
      <c r="A411" t="s">
        <v>648</v>
      </c>
      <c r="C411" s="36"/>
      <c r="D411" s="38"/>
      <c r="E411" s="38"/>
      <c r="F411" s="38"/>
    </row>
    <row r="412" spans="1:6" hidden="1">
      <c r="A412" s="36">
        <v>88005555550</v>
      </c>
      <c r="C412" s="36"/>
      <c r="D412" s="38"/>
      <c r="E412" s="38"/>
      <c r="F412" s="38"/>
    </row>
    <row r="413" spans="1:6" hidden="1">
      <c r="A413" t="s">
        <v>649</v>
      </c>
      <c r="C413" s="36"/>
      <c r="D413" s="38"/>
      <c r="E413" s="38"/>
      <c r="F413" s="38"/>
    </row>
    <row r="414" spans="1:6" hidden="1">
      <c r="A414" t="s">
        <v>111</v>
      </c>
      <c r="C414" s="36"/>
      <c r="D414" s="38"/>
      <c r="E414" s="38"/>
      <c r="F414" s="38"/>
    </row>
    <row r="415" spans="1:6" hidden="1">
      <c r="A415" t="s">
        <v>112</v>
      </c>
      <c r="C415" s="36"/>
      <c r="D415" s="38"/>
      <c r="E415" s="38"/>
      <c r="F415" s="38"/>
    </row>
    <row r="416" spans="1:6" hidden="1">
      <c r="A416" t="s">
        <v>24</v>
      </c>
      <c r="C416" s="36"/>
      <c r="D416" s="38"/>
      <c r="E416" s="38"/>
      <c r="F416" s="38"/>
    </row>
    <row r="417" spans="1:6" hidden="1">
      <c r="B417" s="44">
        <v>43119</v>
      </c>
      <c r="C417" s="36" t="s">
        <v>650</v>
      </c>
      <c r="D417" s="38"/>
      <c r="E417" s="38"/>
      <c r="F417" s="38"/>
    </row>
    <row r="418" spans="1:6" hidden="1">
      <c r="A418" t="s">
        <v>113</v>
      </c>
      <c r="B418">
        <v>56.76</v>
      </c>
      <c r="C418" s="36" t="s">
        <v>651</v>
      </c>
      <c r="D418" s="38"/>
      <c r="E418" s="38"/>
      <c r="F418" s="38"/>
    </row>
    <row r="419" spans="1:6" hidden="1">
      <c r="A419" t="s">
        <v>114</v>
      </c>
      <c r="B419">
        <v>69.260000000000005</v>
      </c>
      <c r="C419" s="36" t="s">
        <v>652</v>
      </c>
      <c r="D419" s="38"/>
      <c r="E419" s="38"/>
      <c r="F419" s="38"/>
    </row>
    <row r="420" spans="1:6" hidden="1">
      <c r="A420" t="s">
        <v>653</v>
      </c>
      <c r="C420" s="36"/>
      <c r="D420" s="38"/>
      <c r="E420" s="38"/>
      <c r="F420" s="38"/>
    </row>
    <row r="421" spans="1:6" hidden="1">
      <c r="A421" t="s">
        <v>654</v>
      </c>
      <c r="C421" s="36"/>
      <c r="D421" s="38"/>
      <c r="E421" s="38"/>
      <c r="F421" s="38"/>
    </row>
    <row r="422" spans="1:6" hidden="1">
      <c r="A422" t="s">
        <v>115</v>
      </c>
      <c r="C422" s="36"/>
      <c r="D422" s="38"/>
      <c r="E422" s="38"/>
      <c r="F422" s="38"/>
    </row>
    <row r="423" spans="1:6" hidden="1">
      <c r="A423" t="s">
        <v>116</v>
      </c>
      <c r="C423" s="36"/>
      <c r="D423" s="38"/>
      <c r="E423" s="38"/>
      <c r="F423" s="38"/>
    </row>
    <row r="424" spans="1:6" hidden="1">
      <c r="A424" t="s">
        <v>18</v>
      </c>
      <c r="C424" s="36"/>
      <c r="D424" s="38"/>
      <c r="E424" s="38"/>
      <c r="F424" s="38"/>
    </row>
    <row r="425" spans="1:6" hidden="1">
      <c r="A425" t="s">
        <v>117</v>
      </c>
      <c r="C425" s="36"/>
      <c r="D425" s="38"/>
      <c r="E425" s="38"/>
      <c r="F425" s="38"/>
    </row>
    <row r="426" spans="1:6" hidden="1">
      <c r="A426">
        <v>1</v>
      </c>
      <c r="B426" t="s">
        <v>25</v>
      </c>
      <c r="C426" s="36">
        <v>23948530</v>
      </c>
      <c r="D426" s="38">
        <v>8.9999999999999993E-3</v>
      </c>
      <c r="E426" s="38"/>
      <c r="F426" s="38"/>
    </row>
    <row r="427" spans="1:6" hidden="1">
      <c r="A427">
        <v>2</v>
      </c>
      <c r="B427" t="s">
        <v>590</v>
      </c>
      <c r="C427" s="36">
        <v>9316669</v>
      </c>
      <c r="D427" s="38">
        <v>-8.9999999999999993E-3</v>
      </c>
      <c r="E427" s="38"/>
      <c r="F427" s="38"/>
    </row>
    <row r="428" spans="1:6" hidden="1">
      <c r="A428">
        <v>3</v>
      </c>
      <c r="B428" t="s">
        <v>49</v>
      </c>
      <c r="C428" s="36">
        <v>5438586</v>
      </c>
      <c r="D428" s="38">
        <v>-1.6E-2</v>
      </c>
      <c r="E428" s="38"/>
      <c r="F428" s="38"/>
    </row>
    <row r="429" spans="1:6" hidden="1">
      <c r="A429">
        <v>4</v>
      </c>
      <c r="B429" t="s">
        <v>47</v>
      </c>
      <c r="C429" s="36">
        <v>3704458</v>
      </c>
      <c r="D429" s="38">
        <v>1.0999999999999999E-2</v>
      </c>
      <c r="E429" s="38"/>
      <c r="F429" s="38"/>
    </row>
    <row r="430" spans="1:6" hidden="1">
      <c r="A430">
        <v>5</v>
      </c>
      <c r="B430" t="s">
        <v>48</v>
      </c>
      <c r="C430" s="36">
        <v>3166447</v>
      </c>
      <c r="D430" s="38">
        <v>3.3000000000000002E-2</v>
      </c>
      <c r="E430" s="38"/>
      <c r="F430" s="38"/>
    </row>
    <row r="431" spans="1:6" hidden="1">
      <c r="A431">
        <v>6</v>
      </c>
      <c r="B431" t="s">
        <v>91</v>
      </c>
      <c r="C431" s="36">
        <v>2650277</v>
      </c>
      <c r="D431" s="38">
        <v>7.0000000000000001E-3</v>
      </c>
      <c r="E431" s="38"/>
      <c r="F431" s="38"/>
    </row>
    <row r="432" spans="1:6" hidden="1">
      <c r="A432">
        <v>7</v>
      </c>
      <c r="B432" t="s">
        <v>149</v>
      </c>
      <c r="C432" s="36">
        <v>2085907</v>
      </c>
      <c r="D432" s="38">
        <v>-2.9000000000000001E-2</v>
      </c>
      <c r="E432" s="38"/>
      <c r="F432" s="38"/>
    </row>
    <row r="433" spans="1:6">
      <c r="A433">
        <v>8</v>
      </c>
      <c r="B433" t="s">
        <v>52</v>
      </c>
      <c r="C433" s="36">
        <v>1861927</v>
      </c>
      <c r="D433" s="38">
        <v>5.7000000000000002E-2</v>
      </c>
      <c r="E433" s="38"/>
      <c r="F433" s="38"/>
    </row>
    <row r="434" spans="1:6">
      <c r="A434">
        <v>9</v>
      </c>
      <c r="B434" t="s">
        <v>51</v>
      </c>
      <c r="C434" s="36">
        <v>1360168</v>
      </c>
      <c r="D434" s="38">
        <v>1.9E-2</v>
      </c>
      <c r="E434" s="38"/>
      <c r="F434" s="38"/>
    </row>
    <row r="435" spans="1:6">
      <c r="A435">
        <v>10</v>
      </c>
      <c r="B435" t="s">
        <v>50</v>
      </c>
      <c r="C435" s="36">
        <v>1254982</v>
      </c>
      <c r="D435" s="38">
        <v>0.1</v>
      </c>
      <c r="E435" s="38"/>
      <c r="F435" s="38"/>
    </row>
    <row r="436" spans="1:6">
      <c r="A436" t="s">
        <v>118</v>
      </c>
      <c r="C436" s="36"/>
      <c r="D436" s="38"/>
      <c r="E436" s="38"/>
      <c r="F436" s="38"/>
    </row>
    <row r="437" spans="1:6">
      <c r="A437" t="s">
        <v>655</v>
      </c>
      <c r="C437" s="36"/>
      <c r="D437" s="38"/>
      <c r="E437" s="38"/>
      <c r="F437" s="38"/>
    </row>
    <row r="438" spans="1:6">
      <c r="A438" t="s">
        <v>119</v>
      </c>
      <c r="C438" s="36"/>
      <c r="D438" s="38"/>
      <c r="E438" s="38"/>
      <c r="F438" s="38"/>
    </row>
    <row r="439" spans="1:6">
      <c r="A439">
        <v>1</v>
      </c>
      <c r="B439" t="s">
        <v>25</v>
      </c>
      <c r="C439" s="36">
        <v>4067557</v>
      </c>
      <c r="D439" s="38">
        <v>1.9E-2</v>
      </c>
      <c r="E439" s="38"/>
      <c r="F439" s="38"/>
    </row>
    <row r="440" spans="1:6">
      <c r="A440">
        <v>2</v>
      </c>
      <c r="B440" t="s">
        <v>47</v>
      </c>
      <c r="C440" s="36">
        <v>1657662</v>
      </c>
      <c r="D440" s="38">
        <v>-1.0999999999999999E-2</v>
      </c>
      <c r="E440" s="38"/>
      <c r="F440" s="38"/>
    </row>
    <row r="441" spans="1:6">
      <c r="A441">
        <v>3</v>
      </c>
      <c r="B441" t="s">
        <v>49</v>
      </c>
      <c r="C441" s="36">
        <v>343495</v>
      </c>
      <c r="D441" s="38">
        <v>4.2999999999999997E-2</v>
      </c>
      <c r="E441" s="38"/>
      <c r="F441" s="38"/>
    </row>
    <row r="442" spans="1:6">
      <c r="A442">
        <v>4</v>
      </c>
      <c r="B442" t="s">
        <v>48</v>
      </c>
      <c r="C442" s="36">
        <v>333253</v>
      </c>
      <c r="D442" s="38">
        <v>2E-3</v>
      </c>
      <c r="E442" s="38"/>
      <c r="F442" s="38"/>
    </row>
    <row r="443" spans="1:6">
      <c r="A443">
        <v>5</v>
      </c>
      <c r="B443" t="s">
        <v>590</v>
      </c>
      <c r="C443" s="36">
        <v>215956</v>
      </c>
      <c r="D443" s="38">
        <v>1E-3</v>
      </c>
      <c r="E443" s="38"/>
      <c r="F443" s="38"/>
    </row>
    <row r="444" spans="1:6">
      <c r="A444">
        <v>6</v>
      </c>
      <c r="B444" t="s">
        <v>58</v>
      </c>
      <c r="C444" s="36">
        <v>192725</v>
      </c>
      <c r="D444" s="38">
        <v>2.4E-2</v>
      </c>
      <c r="E444" s="38"/>
      <c r="F444" s="38"/>
    </row>
    <row r="445" spans="1:6">
      <c r="A445">
        <v>7</v>
      </c>
      <c r="B445" t="s">
        <v>151</v>
      </c>
      <c r="C445" s="36">
        <v>168289</v>
      </c>
      <c r="D445" s="38">
        <v>5.0999999999999997E-2</v>
      </c>
      <c r="E445" s="38"/>
      <c r="F445" s="38"/>
    </row>
    <row r="446" spans="1:6">
      <c r="A446">
        <v>8</v>
      </c>
      <c r="B446" t="s">
        <v>67</v>
      </c>
      <c r="C446" s="36">
        <v>159849</v>
      </c>
      <c r="D446" s="38">
        <v>3.5999999999999997E-2</v>
      </c>
      <c r="E446" s="38"/>
      <c r="F446" s="38"/>
    </row>
    <row r="447" spans="1:6">
      <c r="A447">
        <v>9</v>
      </c>
      <c r="B447" t="s">
        <v>91</v>
      </c>
      <c r="C447" s="36">
        <v>152719</v>
      </c>
      <c r="D447" s="38">
        <v>4.2000000000000003E-2</v>
      </c>
      <c r="E447" s="38"/>
      <c r="F447" s="38"/>
    </row>
    <row r="448" spans="1:6">
      <c r="A448">
        <v>10</v>
      </c>
      <c r="B448" t="s">
        <v>59</v>
      </c>
      <c r="C448" s="36">
        <v>128485</v>
      </c>
      <c r="D448" s="38">
        <v>1.9E-2</v>
      </c>
      <c r="E448" s="38"/>
      <c r="F448" s="38"/>
    </row>
    <row r="449" spans="1:6">
      <c r="A449" t="s">
        <v>120</v>
      </c>
      <c r="C449" s="36"/>
      <c r="D449" s="38"/>
      <c r="E449" s="38"/>
      <c r="F449" s="38"/>
    </row>
    <row r="450" spans="1:6">
      <c r="A450" t="s">
        <v>655</v>
      </c>
      <c r="C450" s="36"/>
      <c r="D450" s="38"/>
      <c r="E450" s="38"/>
      <c r="F450" s="38"/>
    </row>
    <row r="451" spans="1:6">
      <c r="A451" t="s">
        <v>119</v>
      </c>
      <c r="C451" s="36"/>
      <c r="D451" s="38"/>
      <c r="E451" s="38"/>
      <c r="F451" s="38"/>
    </row>
    <row r="452" spans="1:6">
      <c r="A452">
        <v>1</v>
      </c>
      <c r="B452" t="s">
        <v>25</v>
      </c>
      <c r="C452" s="36">
        <v>8865393</v>
      </c>
      <c r="D452" s="38">
        <v>-2E-3</v>
      </c>
      <c r="E452" s="38"/>
      <c r="F452" s="38"/>
    </row>
    <row r="453" spans="1:6">
      <c r="A453">
        <v>2</v>
      </c>
      <c r="B453" t="s">
        <v>47</v>
      </c>
      <c r="C453" s="36">
        <v>1796559</v>
      </c>
      <c r="D453" s="38">
        <v>1.2999999999999999E-2</v>
      </c>
      <c r="E453" s="38"/>
      <c r="F453" s="38"/>
    </row>
    <row r="454" spans="1:6">
      <c r="A454">
        <v>3</v>
      </c>
      <c r="B454" t="s">
        <v>48</v>
      </c>
      <c r="C454" s="36">
        <v>730672</v>
      </c>
      <c r="D454" s="38">
        <v>2.7E-2</v>
      </c>
      <c r="E454" s="38"/>
      <c r="F454" s="38"/>
    </row>
    <row r="455" spans="1:6">
      <c r="A455">
        <v>4</v>
      </c>
      <c r="B455" t="s">
        <v>49</v>
      </c>
      <c r="C455" s="36">
        <v>615139</v>
      </c>
      <c r="D455" s="38">
        <v>1.2999999999999999E-2</v>
      </c>
      <c r="E455" s="38"/>
      <c r="F455" s="38"/>
    </row>
    <row r="456" spans="1:6">
      <c r="A456">
        <v>5</v>
      </c>
      <c r="B456" t="s">
        <v>590</v>
      </c>
      <c r="C456" s="36">
        <v>513215</v>
      </c>
      <c r="D456" s="38">
        <v>1.7999999999999999E-2</v>
      </c>
      <c r="E456" s="38"/>
      <c r="F456" s="38"/>
    </row>
    <row r="457" spans="1:6">
      <c r="A457">
        <v>6</v>
      </c>
      <c r="B457" t="s">
        <v>50</v>
      </c>
      <c r="C457" s="36">
        <v>446937</v>
      </c>
      <c r="D457" s="38">
        <v>-3.0000000000000001E-3</v>
      </c>
      <c r="E457" s="38"/>
      <c r="F457" s="38"/>
    </row>
    <row r="458" spans="1:6">
      <c r="A458">
        <v>7</v>
      </c>
      <c r="B458" t="s">
        <v>149</v>
      </c>
      <c r="C458" s="36">
        <v>329221</v>
      </c>
      <c r="D458" s="38">
        <v>-5.0000000000000001E-3</v>
      </c>
      <c r="E458" s="38"/>
      <c r="F458" s="38"/>
    </row>
    <row r="459" spans="1:6">
      <c r="A459">
        <v>8</v>
      </c>
      <c r="B459" t="s">
        <v>51</v>
      </c>
      <c r="C459" s="36">
        <v>327639</v>
      </c>
      <c r="D459" s="38">
        <v>-1.2999999999999999E-2</v>
      </c>
      <c r="E459" s="38"/>
      <c r="F459" s="38"/>
    </row>
    <row r="460" spans="1:6">
      <c r="A460">
        <v>9</v>
      </c>
      <c r="B460" t="s">
        <v>91</v>
      </c>
      <c r="C460" s="36">
        <v>323875</v>
      </c>
      <c r="D460" s="38">
        <v>1.2999999999999999E-2</v>
      </c>
      <c r="E460" s="38"/>
      <c r="F460" s="38"/>
    </row>
    <row r="461" spans="1:6">
      <c r="A461">
        <v>10</v>
      </c>
      <c r="B461" t="s">
        <v>121</v>
      </c>
      <c r="C461" s="36">
        <v>278957</v>
      </c>
      <c r="D461" s="38">
        <v>5.1999999999999998E-2</v>
      </c>
      <c r="E461" s="38"/>
      <c r="F461" s="38"/>
    </row>
    <row r="462" spans="1:6">
      <c r="A462" t="s">
        <v>122</v>
      </c>
      <c r="C462" s="36"/>
      <c r="D462" s="38"/>
      <c r="E462" s="38"/>
      <c r="F462" s="38"/>
    </row>
    <row r="463" spans="1:6">
      <c r="A463" t="s">
        <v>655</v>
      </c>
      <c r="C463" s="36"/>
      <c r="D463" s="38"/>
      <c r="E463" s="38"/>
      <c r="F463" s="38"/>
    </row>
    <row r="464" spans="1:6">
      <c r="A464" t="s">
        <v>119</v>
      </c>
      <c r="C464" s="36"/>
      <c r="D464" s="38"/>
      <c r="E464" s="38"/>
      <c r="F464" s="38"/>
    </row>
    <row r="465" spans="1:6">
      <c r="A465" t="s">
        <v>208</v>
      </c>
      <c r="C465" s="36"/>
      <c r="D465" s="38"/>
      <c r="E465" s="38"/>
      <c r="F465" s="38"/>
    </row>
    <row r="466" spans="1:6">
      <c r="A466" t="s">
        <v>123</v>
      </c>
      <c r="C466" s="36"/>
      <c r="D466" s="38"/>
      <c r="E466" s="38"/>
      <c r="F466" s="38"/>
    </row>
    <row r="467" spans="1:6">
      <c r="A467" t="s">
        <v>125</v>
      </c>
      <c r="C467" s="36"/>
      <c r="D467" s="38"/>
      <c r="E467" s="38"/>
      <c r="F467" s="38"/>
    </row>
    <row r="468" spans="1:6">
      <c r="A468" t="s">
        <v>209</v>
      </c>
      <c r="C468" s="36"/>
      <c r="D468" s="38"/>
      <c r="E468" s="38"/>
      <c r="F468" s="38"/>
    </row>
    <row r="469" spans="1:6">
      <c r="A469" t="s">
        <v>656</v>
      </c>
      <c r="C469" s="36"/>
      <c r="D469" s="38"/>
      <c r="E469" s="38"/>
      <c r="F469" s="38"/>
    </row>
    <row r="470" spans="1:6">
      <c r="A470" t="s">
        <v>124</v>
      </c>
      <c r="C470" s="36"/>
      <c r="D470" s="38"/>
      <c r="E470" s="38"/>
      <c r="F470"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Deoproce</vt:lpstr>
      <vt:lpstr>Лист2</vt:lpstr>
      <vt:lpstr>Лист5</vt:lpstr>
      <vt:lpstr>Лист4</vt:lpstr>
      <vt:lpstr>Лист5!KRW_USD.html_USD_1</vt:lpstr>
      <vt:lpstr>Лист4!kurs_valut</vt:lpstr>
      <vt:lpstr>Deoproce!Заголовки_для_печати</vt:lpstr>
      <vt:lpstr>Deoproce!Область_печати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2018-04-19T04:55:27Z</dcterms:modified>
</cp:coreProperties>
</file>